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110" yWindow="-15" windowWidth="10155" windowHeight="7230"/>
  </bookViews>
  <sheets>
    <sheet name="PLANTILLA DE PERSONAL 2019" sheetId="10" r:id="rId1"/>
  </sheets>
  <definedNames>
    <definedName name="_xlnm.Print_Titles" localSheetId="0">'PLANTILLA DE PERSONAL 2019'!$1:$6</definedName>
  </definedNames>
  <calcPr calcId="125725"/>
</workbook>
</file>

<file path=xl/calcChain.xml><?xml version="1.0" encoding="utf-8"?>
<calcChain xmlns="http://schemas.openxmlformats.org/spreadsheetml/2006/main">
  <c r="U65" i="10"/>
  <c r="M65"/>
  <c r="K65"/>
  <c r="M64"/>
  <c r="U64" s="1"/>
  <c r="K64"/>
  <c r="U63"/>
  <c r="M63"/>
  <c r="K63"/>
  <c r="M62"/>
  <c r="U62" s="1"/>
  <c r="K62"/>
  <c r="U61"/>
  <c r="M61"/>
  <c r="K61"/>
  <c r="M60"/>
  <c r="U60" s="1"/>
  <c r="K60"/>
  <c r="U59"/>
  <c r="M59"/>
  <c r="K59"/>
  <c r="M58"/>
  <c r="U58" s="1"/>
  <c r="K58"/>
  <c r="U57"/>
  <c r="M57"/>
  <c r="K57"/>
  <c r="M56"/>
  <c r="U56" s="1"/>
  <c r="K56"/>
  <c r="U55"/>
  <c r="M55"/>
  <c r="K55"/>
  <c r="M54"/>
  <c r="U54" s="1"/>
  <c r="K54"/>
  <c r="U53"/>
  <c r="M53"/>
  <c r="K53"/>
  <c r="M52"/>
  <c r="U52" s="1"/>
  <c r="K52"/>
  <c r="U51"/>
  <c r="M51"/>
  <c r="K51"/>
  <c r="M50"/>
  <c r="U50" s="1"/>
  <c r="K50"/>
  <c r="U49"/>
  <c r="M49"/>
  <c r="K49"/>
  <c r="M48"/>
  <c r="U48" s="1"/>
  <c r="K48"/>
  <c r="U47"/>
  <c r="M47"/>
  <c r="K47"/>
  <c r="M46"/>
  <c r="U46" s="1"/>
  <c r="K46"/>
  <c r="U45"/>
  <c r="M45"/>
  <c r="K45"/>
  <c r="M44"/>
  <c r="U44" s="1"/>
  <c r="K44"/>
  <c r="U43"/>
  <c r="M43"/>
  <c r="K43"/>
  <c r="M42"/>
  <c r="U42" s="1"/>
  <c r="K42"/>
  <c r="U41"/>
  <c r="M41"/>
  <c r="K41"/>
  <c r="M40"/>
  <c r="U40" s="1"/>
  <c r="K40"/>
  <c r="U39"/>
  <c r="M39"/>
  <c r="K39"/>
  <c r="M38"/>
  <c r="U38" s="1"/>
  <c r="K38"/>
  <c r="U37"/>
  <c r="M37"/>
  <c r="K37"/>
  <c r="M36"/>
  <c r="U36" s="1"/>
  <c r="K36"/>
  <c r="U35"/>
  <c r="M35"/>
  <c r="K35"/>
  <c r="M34"/>
  <c r="U34" s="1"/>
  <c r="K34"/>
  <c r="U33"/>
  <c r="M33"/>
  <c r="K33"/>
  <c r="M32"/>
  <c r="U32" s="1"/>
  <c r="K32"/>
  <c r="U31"/>
  <c r="M31"/>
  <c r="K31"/>
  <c r="M30"/>
  <c r="U30" s="1"/>
  <c r="K30"/>
  <c r="U29"/>
  <c r="M29"/>
  <c r="K29"/>
  <c r="M28"/>
  <c r="U28" s="1"/>
  <c r="K28"/>
  <c r="U27"/>
  <c r="M27"/>
  <c r="K27"/>
  <c r="M26"/>
  <c r="U26" s="1"/>
  <c r="K26"/>
  <c r="U25"/>
  <c r="M25"/>
  <c r="K25"/>
  <c r="M24"/>
  <c r="U24" s="1"/>
  <c r="K24"/>
  <c r="U23"/>
  <c r="M23"/>
  <c r="K23"/>
  <c r="M22"/>
  <c r="U22" s="1"/>
  <c r="K22"/>
  <c r="U21"/>
  <c r="M21"/>
  <c r="K21"/>
  <c r="M20"/>
  <c r="U20" s="1"/>
  <c r="K20"/>
  <c r="U19"/>
  <c r="M19"/>
  <c r="K19"/>
  <c r="M18"/>
  <c r="U18" s="1"/>
  <c r="K18"/>
  <c r="U17"/>
  <c r="M17"/>
  <c r="K17"/>
  <c r="M16"/>
  <c r="U16" s="1"/>
  <c r="K16"/>
  <c r="U15"/>
  <c r="M15"/>
  <c r="K15"/>
  <c r="M14"/>
  <c r="U14" s="1"/>
  <c r="K14"/>
  <c r="U13"/>
  <c r="M13"/>
  <c r="K13"/>
  <c r="M12"/>
  <c r="U12" s="1"/>
  <c r="K12"/>
  <c r="U11"/>
  <c r="M11"/>
  <c r="K11"/>
  <c r="M10"/>
  <c r="U10" s="1"/>
  <c r="K10"/>
  <c r="U9"/>
  <c r="M9"/>
  <c r="K9"/>
  <c r="M8"/>
  <c r="U8" s="1"/>
  <c r="K8"/>
  <c r="U7"/>
  <c r="M7"/>
  <c r="K7"/>
</calcChain>
</file>

<file path=xl/sharedStrings.xml><?xml version="1.0" encoding="utf-8"?>
<sst xmlns="http://schemas.openxmlformats.org/spreadsheetml/2006/main" count="327" uniqueCount="225">
  <si>
    <t>REPORTE DE CATEGORIAS Y PLAZAS CORRESPONDIENTE</t>
  </si>
  <si>
    <t>No.</t>
  </si>
  <si>
    <t>NSS</t>
  </si>
  <si>
    <t>R.F.C.</t>
  </si>
  <si>
    <t>NOMBRE</t>
  </si>
  <si>
    <t>CARGO</t>
  </si>
  <si>
    <t>CATEGORIA</t>
  </si>
  <si>
    <t>BASE</t>
  </si>
  <si>
    <t>CONFIANZA</t>
  </si>
  <si>
    <t>EVENTUAL</t>
  </si>
  <si>
    <t>COMISIONADO</t>
  </si>
  <si>
    <t>SUELDO</t>
  </si>
  <si>
    <t>COMPESANCION /COMISION</t>
  </si>
  <si>
    <t>PERCEPCION POR COMISION</t>
  </si>
  <si>
    <t>OTRAS PERCEPCIONES</t>
  </si>
  <si>
    <t>TOTAL MENSUAL</t>
  </si>
  <si>
    <t>SEMANAL</t>
  </si>
  <si>
    <t>QUINCENAL</t>
  </si>
  <si>
    <t>MENSUAL</t>
  </si>
  <si>
    <t>AGUINALDO</t>
  </si>
  <si>
    <t xml:space="preserve">31 DIA </t>
  </si>
  <si>
    <t xml:space="preserve">PRIMA VACACIONAL </t>
  </si>
  <si>
    <t>PRIMA ANTIGÜEDAD</t>
  </si>
  <si>
    <t>PRESIDENTE MUNICIPAL</t>
  </si>
  <si>
    <t>SECRETARIO DE GOBIERNO</t>
  </si>
  <si>
    <t>P</t>
  </si>
  <si>
    <t>S</t>
  </si>
  <si>
    <t>T</t>
  </si>
  <si>
    <t>JP</t>
  </si>
  <si>
    <t>AA1</t>
  </si>
  <si>
    <t>X</t>
  </si>
  <si>
    <t>SE1</t>
  </si>
  <si>
    <t xml:space="preserve">SINDICO </t>
  </si>
  <si>
    <t>TESORERO</t>
  </si>
  <si>
    <t>JUEZ COMUNITARIO</t>
  </si>
  <si>
    <t>DIRECTORA DIF</t>
  </si>
  <si>
    <t>JEFE DE PERSONAL</t>
  </si>
  <si>
    <t>AUXILIAR CONTABLE</t>
  </si>
  <si>
    <t>ENC. PREDIAL</t>
  </si>
  <si>
    <t>ENC. REGISTRO CIVIL</t>
  </si>
  <si>
    <t>ENC. BIBLIOTECA</t>
  </si>
  <si>
    <t>AUX. ADMINISTRATIVO</t>
  </si>
  <si>
    <t>SECRETARIA</t>
  </si>
  <si>
    <t>PRESIDENTE</t>
  </si>
  <si>
    <t>BELEN HERMOSILLO ANAYA</t>
  </si>
  <si>
    <t>JOSEFINA DEL REAL OROZCO</t>
  </si>
  <si>
    <t>ROSALINA MEDINA AVILA</t>
  </si>
  <si>
    <t>VARJ551129212</t>
  </si>
  <si>
    <t>LILIANA  CASTAÑEDA ROSALES</t>
  </si>
  <si>
    <t>MANUELA ADRIANA ESCATEL INOSTROZ</t>
  </si>
  <si>
    <t>SE4</t>
  </si>
  <si>
    <t>CINDIA VANESA SALINAS HERNÁNDEZ</t>
  </si>
  <si>
    <t>SE2</t>
  </si>
  <si>
    <t>CACE840321T31</t>
  </si>
  <si>
    <t>SE3</t>
  </si>
  <si>
    <t>JUAN ARTEAGA MIRAMONTES</t>
  </si>
  <si>
    <t>CHOFER</t>
  </si>
  <si>
    <t>CH2</t>
  </si>
  <si>
    <t>MAAA561016G93</t>
  </si>
  <si>
    <t>ARTURO MAGALLANES ARCEO</t>
  </si>
  <si>
    <t>PASCUAL REYES CONCHAS</t>
  </si>
  <si>
    <t>ENC. AGUA POTABLE</t>
  </si>
  <si>
    <t>AUX. LIMPIEZA</t>
  </si>
  <si>
    <t>JOSE REFUGIO BERUMEN RUIZ</t>
  </si>
  <si>
    <t>DIR SEG. PUB.</t>
  </si>
  <si>
    <t>DSP1</t>
  </si>
  <si>
    <t>MARTIN VILLEGAS GUERRERO</t>
  </si>
  <si>
    <t>POLICIA PREVENTIVO</t>
  </si>
  <si>
    <t>SP2</t>
  </si>
  <si>
    <t>SP1</t>
  </si>
  <si>
    <t>J. DE JESÚS TAPIA GARCIA</t>
  </si>
  <si>
    <t>OPERADOR</t>
  </si>
  <si>
    <t>QUSS600916SKA</t>
  </si>
  <si>
    <t>SILVANO QUIROZ SERRANO</t>
  </si>
  <si>
    <t>ELECTRICISTA</t>
  </si>
  <si>
    <t>JOSE LUIS SANTACRUZ CASTAÑEDA</t>
  </si>
  <si>
    <t>CH3</t>
  </si>
  <si>
    <t>ALFONZO SARAVIA MAGALLANEZ</t>
  </si>
  <si>
    <t>AUX.  ELECTRICO</t>
  </si>
  <si>
    <t>MA. ISABEL ORTIZ ARTEAGA</t>
  </si>
  <si>
    <t>AFANADORA</t>
  </si>
  <si>
    <t>AF2</t>
  </si>
  <si>
    <t>ENC. RASTRO MPAL.</t>
  </si>
  <si>
    <t>DIONISIO LLAMAS LÓPEZ</t>
  </si>
  <si>
    <t>ROCIO GRANO PEREZ</t>
  </si>
  <si>
    <t>AF1</t>
  </si>
  <si>
    <t>EDUARDO ESCATEL ROBLEDO</t>
  </si>
  <si>
    <t>CECILIO LUNA VILLEGAS</t>
  </si>
  <si>
    <t>GUSTAVO CASTAÑEDA RODRIGUEZ</t>
  </si>
  <si>
    <t>JOSE ANTONIO CARRILLO MARQUEZ</t>
  </si>
  <si>
    <t>CAJERA</t>
  </si>
  <si>
    <t>JUAN CARLOS MEZA ALEGRIA</t>
  </si>
  <si>
    <t>OP. PTAN</t>
  </si>
  <si>
    <t>PT</t>
  </si>
  <si>
    <t>HORACIO PACHECO BAUTISTA</t>
  </si>
  <si>
    <t>REGIDOR</t>
  </si>
  <si>
    <t>R</t>
  </si>
  <si>
    <t>J. TRINIDAD HARO CASAS</t>
  </si>
  <si>
    <t xml:space="preserve"> TIMOTEO DE LA CRUZ TORRES</t>
  </si>
  <si>
    <t>JOSE DE JESUS GODINA SANCHEZ</t>
  </si>
  <si>
    <t>CAYETANO JUAN CARLOS LUNA VILLEGAS</t>
  </si>
  <si>
    <t>H. AYUNTAMIENTO DE ATOLINGA. ZAC.</t>
  </si>
  <si>
    <t>TESORER0 MUNICIPAL</t>
  </si>
  <si>
    <t>LIZANDRO SALINAS ARTEAGA</t>
  </si>
  <si>
    <t>ALAN RIOS CARLOS</t>
  </si>
  <si>
    <t>PATRICIA IRENE LOPEZ MARTINEZ</t>
  </si>
  <si>
    <t>MARGARITO CARLOS SANTACRUZ</t>
  </si>
  <si>
    <t>RICA870201FZ5</t>
  </si>
  <si>
    <t>MA. DEL REFUGIO SANCHEZ CASTAÑEDA</t>
  </si>
  <si>
    <t>JOSE DE JESUS VAZQUEZ RODRIGUEZ</t>
  </si>
  <si>
    <t>JOSE DE JESUS FLORES SANCHEZ</t>
  </si>
  <si>
    <t>ALONSO CASTAÑEDA RODRIGUEZ</t>
  </si>
  <si>
    <t>BRENDA NORALBA MARTINEZ ESTRADA</t>
  </si>
  <si>
    <t>CLAUDIA ELENA ROSALES HARO</t>
  </si>
  <si>
    <t>ELEAZAR ROSALES BOBADILLA</t>
  </si>
  <si>
    <t>LORENA ROSALES SANDOVAL</t>
  </si>
  <si>
    <t>ERIKA LIZBETH ORTIZ LLAMAS</t>
  </si>
  <si>
    <t xml:space="preserve">SECRETARIO PARTICULAR </t>
  </si>
  <si>
    <t>MA. ELENA RAMIREZ GOMEZ</t>
  </si>
  <si>
    <t>DIRECTORA DE OBRAS PUBLICAS</t>
  </si>
  <si>
    <t>MARIA ELIZABETH CASTAÑEDA CASTAÑEDA</t>
  </si>
  <si>
    <t>GABRIELA CASTAÑEDA DEL REAL</t>
  </si>
  <si>
    <t>DIRECTORA DE DESARROLLO ECONOMICO</t>
  </si>
  <si>
    <t>DES. AGROPECUARIO</t>
  </si>
  <si>
    <t>NALLELY ARTEAGA GALLEGOS</t>
  </si>
  <si>
    <t xml:space="preserve">AUXILIAR </t>
  </si>
  <si>
    <t>C</t>
  </si>
  <si>
    <t xml:space="preserve">JUDIT PEREZ CASTRO </t>
  </si>
  <si>
    <t>ENCARGADA CULTURA</t>
  </si>
  <si>
    <t>ENC</t>
  </si>
  <si>
    <t>LILIANA  CASTAÑEDA CASTAÑEDA</t>
  </si>
  <si>
    <t>LETICIA MAYORGA SERRANO</t>
  </si>
  <si>
    <t>EDELMIRA SALINAS SALINAS</t>
  </si>
  <si>
    <t>MARIA ELICA MARTINEZ HARO</t>
  </si>
  <si>
    <t>JUAN ROMAN BUGARIN ARTEAGA</t>
  </si>
  <si>
    <t>JESICA VERONICA JARA LEMUS</t>
  </si>
  <si>
    <t>GLORIA MARILU COVARRUBIAS FIGUEROA</t>
  </si>
  <si>
    <t>JOSE ESTRADA SALINAS</t>
  </si>
  <si>
    <t>EDGAR OMAR ROSALES SERRANO</t>
  </si>
  <si>
    <t>ENCARGADO TRANSPARENCIA</t>
  </si>
  <si>
    <t>DIR</t>
  </si>
  <si>
    <t>JC</t>
  </si>
  <si>
    <t>SP</t>
  </si>
  <si>
    <t>AE</t>
  </si>
  <si>
    <t>AL1</t>
  </si>
  <si>
    <t>AL2</t>
  </si>
  <si>
    <t>AL3</t>
  </si>
  <si>
    <t>AL4</t>
  </si>
  <si>
    <t>AC1</t>
  </si>
  <si>
    <t>AD1</t>
  </si>
  <si>
    <t>CH1</t>
  </si>
  <si>
    <t>ADA1</t>
  </si>
  <si>
    <t>ELECT</t>
  </si>
  <si>
    <t>CH4</t>
  </si>
  <si>
    <t>C.P. LORENA ROSALES SANDOVAL</t>
  </si>
  <si>
    <t>C. ALONSO CASTAÑEDA RODRIGUEZ</t>
  </si>
  <si>
    <t>L.A. ALAN RIOS CARLOS</t>
  </si>
  <si>
    <t>JOSE ALBERTO ROBLEDO CASTAÑEDA</t>
  </si>
  <si>
    <t>ROCA811018M2A</t>
  </si>
  <si>
    <t>CONTRALOR MUNICIPAL</t>
  </si>
  <si>
    <t>CONT</t>
  </si>
  <si>
    <t>PLANTILLA DE PERSONAL ADMON. 2018-2021</t>
  </si>
  <si>
    <t>AUXILIAR</t>
  </si>
  <si>
    <t>AC2</t>
  </si>
  <si>
    <t>JOSE ROQUE CASTAÑEDA CORREA</t>
  </si>
  <si>
    <t>AUX OBRAS PUBLICAS</t>
  </si>
  <si>
    <t>AUX 1</t>
  </si>
  <si>
    <t>RAMON GERARDO ROBLEDO OROZCO</t>
  </si>
  <si>
    <t>COFG730125HR1</t>
  </si>
  <si>
    <t>EASJ670319DZ9</t>
  </si>
  <si>
    <t>JALJ940607JG2</t>
  </si>
  <si>
    <t>BUAJ940125PU7</t>
  </si>
  <si>
    <t>SASE760122548</t>
  </si>
  <si>
    <t>MAHE7310248B3</t>
  </si>
  <si>
    <t>ROSE9602027R4</t>
  </si>
  <si>
    <t>PABH861223MC1</t>
  </si>
  <si>
    <t>GOSJ860606NH9</t>
  </si>
  <si>
    <t>GOCL820524FD2</t>
  </si>
  <si>
    <t>EARE920705896</t>
  </si>
  <si>
    <t>CAMA800922GW4</t>
  </si>
  <si>
    <t>BERJ730714J74</t>
  </si>
  <si>
    <t>TAGJ641225CC7</t>
  </si>
  <si>
    <t>RECP6705172S5</t>
  </si>
  <si>
    <t>AEMJ541014G24</t>
  </si>
  <si>
    <t>LALD740721MS5</t>
  </si>
  <si>
    <t>SAMA6504202Q7</t>
  </si>
  <si>
    <t>ROOR880710D51</t>
  </si>
  <si>
    <t>LUVC900512J51</t>
  </si>
  <si>
    <t>MASL7605232M7</t>
  </si>
  <si>
    <t>CARG930210PM2</t>
  </si>
  <si>
    <t>SAAL851208RT9</t>
  </si>
  <si>
    <t>MEAX610128726</t>
  </si>
  <si>
    <t>MAEB830321SX4</t>
  </si>
  <si>
    <t>RAGM790111S13</t>
  </si>
  <si>
    <t>MEAJ900520FW7</t>
  </si>
  <si>
    <t>LUVC6812202X4</t>
  </si>
  <si>
    <t>GAPR740602KI4</t>
  </si>
  <si>
    <t>FOSJ4401237NA</t>
  </si>
  <si>
    <t>CASM351017PA3</t>
  </si>
  <si>
    <t>OIAY650808T78</t>
  </si>
  <si>
    <t>AEGN871124D46</t>
  </si>
  <si>
    <t>CUTT590124I2A</t>
  </si>
  <si>
    <t>VIGM550129R21</t>
  </si>
  <si>
    <t>ROSL940820HP7</t>
  </si>
  <si>
    <t>OILE910927P9A</t>
  </si>
  <si>
    <t>EAIM860713O93</t>
  </si>
  <si>
    <t>HEAB880409GF8</t>
  </si>
  <si>
    <t>SACR5903041F7</t>
  </si>
  <si>
    <t>RE0J6506251C5</t>
  </si>
  <si>
    <t>SAHC841108KU3</t>
  </si>
  <si>
    <t>ROHC751013JA2</t>
  </si>
  <si>
    <t>CARG810712HF8</t>
  </si>
  <si>
    <t>CACL880506D86</t>
  </si>
  <si>
    <t>CACR9105171DO</t>
  </si>
  <si>
    <t>ROBE700823HC0</t>
  </si>
  <si>
    <t>CARL880404289</t>
  </si>
  <si>
    <t>HACJ500303LK6</t>
  </si>
  <si>
    <t>LOMP630810PF6</t>
  </si>
  <si>
    <t>SACL880723TA6</t>
  </si>
  <si>
    <t>PECJ9107269E8</t>
  </si>
  <si>
    <t>CARA7808256Z0</t>
  </si>
  <si>
    <t>AUX OBRA PUBLICAS</t>
  </si>
  <si>
    <t xml:space="preserve">AUX </t>
  </si>
  <si>
    <t>ARMANDO FLORES OROZCO</t>
  </si>
  <si>
    <t>EJERCICIO 2019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</si>
</sst>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  <numFmt numFmtId="166" formatCode="_(* #,##0.00_);_(* \(#,##0.00\);_(* &quot;-&quot;??_);_(@_)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.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9"/>
      <name val="Arial Narrow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2" fillId="0" borderId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/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/>
    <xf numFmtId="0" fontId="4" fillId="0" borderId="0" xfId="0" applyFont="1" applyFill="1" applyBorder="1"/>
    <xf numFmtId="0" fontId="4" fillId="0" borderId="4" xfId="0" applyFont="1" applyFill="1" applyBorder="1" applyAlignment="1">
      <alignment horizontal="center"/>
    </xf>
    <xf numFmtId="49" fontId="4" fillId="0" borderId="4" xfId="0" applyNumberFormat="1" applyFont="1" applyFill="1" applyBorder="1"/>
    <xf numFmtId="49" fontId="4" fillId="0" borderId="4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/>
    </xf>
    <xf numFmtId="49" fontId="4" fillId="0" borderId="4" xfId="1" applyNumberFormat="1" applyFont="1" applyFill="1" applyBorder="1"/>
    <xf numFmtId="43" fontId="4" fillId="0" borderId="4" xfId="0" applyNumberFormat="1" applyFont="1" applyFill="1" applyBorder="1" applyAlignment="1">
      <alignment horizontal="right"/>
    </xf>
    <xf numFmtId="4" fontId="4" fillId="0" borderId="4" xfId="1" applyNumberFormat="1" applyFont="1" applyFill="1" applyBorder="1" applyAlignment="1"/>
    <xf numFmtId="49" fontId="4" fillId="0" borderId="4" xfId="0" applyNumberFormat="1" applyFont="1" applyFill="1" applyBorder="1" applyAlignment="1">
      <alignment horizontal="left" wrapText="1"/>
    </xf>
    <xf numFmtId="4" fontId="4" fillId="0" borderId="4" xfId="0" applyNumberFormat="1" applyFont="1" applyFill="1" applyBorder="1" applyAlignment="1"/>
    <xf numFmtId="0" fontId="8" fillId="0" borderId="0" xfId="0" applyFont="1" applyFill="1" applyBorder="1" applyAlignment="1"/>
    <xf numFmtId="49" fontId="4" fillId="0" borderId="3" xfId="0" applyNumberFormat="1" applyFont="1" applyFill="1" applyBorder="1"/>
    <xf numFmtId="43" fontId="4" fillId="0" borderId="3" xfId="0" applyNumberFormat="1" applyFont="1" applyFill="1" applyBorder="1" applyAlignment="1">
      <alignment horizontal="right"/>
    </xf>
    <xf numFmtId="49" fontId="9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/>
    <xf numFmtId="49" fontId="12" fillId="0" borderId="0" xfId="0" applyNumberFormat="1" applyFont="1" applyFill="1" applyBorder="1" applyAlignment="1">
      <alignment horizontal="center"/>
    </xf>
    <xf numFmtId="43" fontId="12" fillId="0" borderId="0" xfId="0" applyNumberFormat="1" applyFont="1" applyFill="1" applyBorder="1" applyAlignment="1">
      <alignment horizontal="right"/>
    </xf>
    <xf numFmtId="43" fontId="13" fillId="0" borderId="0" xfId="0" applyNumberFormat="1" applyFont="1" applyFill="1" applyBorder="1" applyAlignment="1">
      <alignment horizontal="right"/>
    </xf>
    <xf numFmtId="49" fontId="12" fillId="0" borderId="5" xfId="0" applyNumberFormat="1" applyFont="1" applyFill="1" applyBorder="1"/>
    <xf numFmtId="49" fontId="11" fillId="0" borderId="5" xfId="0" applyNumberFormat="1" applyFont="1" applyFill="1" applyBorder="1" applyAlignment="1">
      <alignment wrapText="1" shrinkToFit="1"/>
    </xf>
    <xf numFmtId="49" fontId="11" fillId="0" borderId="0" xfId="0" applyNumberFormat="1" applyFont="1" applyFill="1" applyBorder="1" applyAlignment="1"/>
    <xf numFmtId="0" fontId="11" fillId="0" borderId="0" xfId="0" applyFont="1" applyFill="1" applyBorder="1" applyAlignment="1">
      <alignment wrapText="1"/>
    </xf>
    <xf numFmtId="4" fontId="8" fillId="0" borderId="5" xfId="0" applyNumberFormat="1" applyFont="1" applyFill="1" applyBorder="1" applyAlignment="1"/>
    <xf numFmtId="43" fontId="8" fillId="0" borderId="0" xfId="0" applyNumberFormat="1" applyFont="1" applyFill="1" applyAlignment="1">
      <alignment horizontal="right"/>
    </xf>
    <xf numFmtId="43" fontId="13" fillId="0" borderId="0" xfId="0" applyNumberFormat="1" applyFont="1" applyFill="1" applyAlignment="1">
      <alignment horizontal="right"/>
    </xf>
    <xf numFmtId="43" fontId="11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49" fontId="11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/>
    <xf numFmtId="4" fontId="8" fillId="0" borderId="0" xfId="0" applyNumberFormat="1" applyFont="1" applyFill="1" applyAlignment="1"/>
    <xf numFmtId="49" fontId="14" fillId="0" borderId="0" xfId="0" applyNumberFormat="1" applyFont="1" applyFill="1" applyBorder="1" applyAlignment="1">
      <alignment horizontal="center" wrapText="1"/>
    </xf>
    <xf numFmtId="44" fontId="4" fillId="0" borderId="1" xfId="0" applyNumberFormat="1" applyFont="1" applyFill="1" applyBorder="1" applyAlignment="1">
      <alignment horizontal="right"/>
    </xf>
    <xf numFmtId="44" fontId="4" fillId="0" borderId="4" xfId="0" applyNumberFormat="1" applyFont="1" applyFill="1" applyBorder="1" applyAlignment="1">
      <alignment horizontal="right"/>
    </xf>
    <xf numFmtId="43" fontId="4" fillId="0" borderId="7" xfId="0" applyNumberFormat="1" applyFont="1" applyFill="1" applyBorder="1" applyAlignment="1">
      <alignment horizontal="right"/>
    </xf>
    <xf numFmtId="0" fontId="4" fillId="0" borderId="4" xfId="33" applyFont="1" applyFill="1" applyBorder="1"/>
    <xf numFmtId="164" fontId="4" fillId="0" borderId="4" xfId="0" applyNumberFormat="1" applyFont="1" applyFill="1" applyBorder="1"/>
    <xf numFmtId="44" fontId="4" fillId="0" borderId="3" xfId="0" applyNumberFormat="1" applyFont="1" applyFill="1" applyBorder="1" applyAlignment="1">
      <alignment horizontal="right"/>
    </xf>
    <xf numFmtId="164" fontId="4" fillId="0" borderId="1" xfId="0" applyNumberFormat="1" applyFont="1" applyFill="1" applyBorder="1"/>
    <xf numFmtId="44" fontId="8" fillId="0" borderId="0" xfId="0" applyNumberFormat="1" applyFont="1" applyFill="1" applyBorder="1"/>
    <xf numFmtId="0" fontId="4" fillId="0" borderId="1" xfId="33" applyFont="1" applyFill="1" applyBorder="1"/>
    <xf numFmtId="0" fontId="4" fillId="0" borderId="4" xfId="33" applyFont="1" applyFill="1" applyBorder="1" applyAlignment="1">
      <alignment horizontal="center"/>
    </xf>
    <xf numFmtId="0" fontId="12" fillId="0" borderId="4" xfId="36" applyFill="1" applyBorder="1" applyAlignment="1">
      <alignment vertical="center"/>
    </xf>
    <xf numFmtId="0" fontId="4" fillId="0" borderId="4" xfId="33" applyFont="1" applyFill="1" applyBorder="1" applyAlignment="1">
      <alignment horizontal="left"/>
    </xf>
    <xf numFmtId="0" fontId="4" fillId="0" borderId="3" xfId="33" applyFont="1" applyFill="1" applyBorder="1"/>
    <xf numFmtId="0" fontId="4" fillId="0" borderId="3" xfId="33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0" fontId="7" fillId="0" borderId="4" xfId="33" applyFont="1" applyFill="1" applyBorder="1" applyAlignment="1">
      <alignment horizontal="center"/>
    </xf>
    <xf numFmtId="0" fontId="7" fillId="0" borderId="3" xfId="33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4" fontId="4" fillId="0" borderId="9" xfId="0" applyNumberFormat="1" applyFont="1" applyFill="1" applyBorder="1"/>
    <xf numFmtId="4" fontId="4" fillId="0" borderId="9" xfId="0" applyNumberFormat="1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0" borderId="4" xfId="0" applyFont="1" applyFill="1" applyBorder="1" applyAlignment="1">
      <alignment horizontal="left"/>
    </xf>
    <xf numFmtId="1" fontId="16" fillId="0" borderId="4" xfId="0" applyNumberFormat="1" applyFont="1" applyFill="1" applyBorder="1" applyAlignment="1">
      <alignment horizontal="left"/>
    </xf>
    <xf numFmtId="0" fontId="16" fillId="0" borderId="3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center"/>
    </xf>
    <xf numFmtId="0" fontId="4" fillId="0" borderId="7" xfId="33" applyFont="1" applyFill="1" applyBorder="1"/>
    <xf numFmtId="0" fontId="16" fillId="0" borderId="7" xfId="0" applyFont="1" applyFill="1" applyBorder="1" applyAlignment="1">
      <alignment horizontal="left"/>
    </xf>
    <xf numFmtId="0" fontId="4" fillId="0" borderId="7" xfId="33" applyFont="1" applyFill="1" applyBorder="1" applyAlignment="1">
      <alignment horizontal="center"/>
    </xf>
    <xf numFmtId="49" fontId="4" fillId="0" borderId="7" xfId="0" applyNumberFormat="1" applyFont="1" applyFill="1" applyBorder="1"/>
    <xf numFmtId="44" fontId="4" fillId="0" borderId="7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/>
    </xf>
    <xf numFmtId="164" fontId="17" fillId="0" borderId="4" xfId="2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9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43" fontId="6" fillId="0" borderId="1" xfId="0" applyNumberFormat="1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right"/>
    </xf>
    <xf numFmtId="44" fontId="5" fillId="0" borderId="4" xfId="0" applyNumberFormat="1" applyFont="1" applyFill="1" applyBorder="1" applyAlignment="1">
      <alignment horizontal="right"/>
    </xf>
    <xf numFmtId="44" fontId="5" fillId="0" borderId="7" xfId="0" applyNumberFormat="1" applyFont="1" applyFill="1" applyBorder="1" applyAlignment="1">
      <alignment horizontal="right"/>
    </xf>
    <xf numFmtId="44" fontId="5" fillId="0" borderId="9" xfId="0" applyNumberFormat="1" applyFont="1" applyFill="1" applyBorder="1" applyAlignment="1">
      <alignment horizontal="right"/>
    </xf>
    <xf numFmtId="43" fontId="5" fillId="0" borderId="0" xfId="0" applyNumberFormat="1" applyFont="1" applyFill="1" applyBorder="1" applyAlignment="1">
      <alignment horizontal="right"/>
    </xf>
    <xf numFmtId="43" fontId="5" fillId="0" borderId="5" xfId="0" applyNumberFormat="1" applyFont="1" applyFill="1" applyBorder="1" applyAlignment="1">
      <alignment horizontal="right"/>
    </xf>
    <xf numFmtId="43" fontId="5" fillId="0" borderId="0" xfId="0" applyNumberFormat="1" applyFont="1" applyFill="1" applyAlignment="1">
      <alignment horizontal="right"/>
    </xf>
    <xf numFmtId="0" fontId="12" fillId="2" borderId="1" xfId="36" applyFill="1" applyBorder="1" applyAlignment="1">
      <alignment vertical="center"/>
    </xf>
    <xf numFmtId="0" fontId="12" fillId="2" borderId="4" xfId="36" applyFill="1" applyBorder="1" applyAlignment="1">
      <alignment vertical="center"/>
    </xf>
    <xf numFmtId="0" fontId="4" fillId="2" borderId="4" xfId="33" applyFont="1" applyFill="1" applyBorder="1"/>
    <xf numFmtId="49" fontId="4" fillId="2" borderId="4" xfId="0" applyNumberFormat="1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center" vertical="center" wrapText="1"/>
    </xf>
    <xf numFmtId="43" fontId="15" fillId="0" borderId="2" xfId="0" applyNumberFormat="1" applyFont="1" applyFill="1" applyBorder="1" applyAlignment="1">
      <alignment horizontal="center" vertical="center" wrapText="1"/>
    </xf>
    <xf numFmtId="43" fontId="1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/>
    </xf>
    <xf numFmtId="164" fontId="14" fillId="0" borderId="0" xfId="0" applyNumberFormat="1" applyFont="1" applyFill="1" applyAlignment="1">
      <alignment horizontal="center"/>
    </xf>
    <xf numFmtId="4" fontId="15" fillId="0" borderId="2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43" fontId="15" fillId="0" borderId="2" xfId="0" applyNumberFormat="1" applyFont="1" applyFill="1" applyBorder="1" applyAlignment="1">
      <alignment horizontal="center" vertical="center" wrapText="1"/>
    </xf>
    <xf numFmtId="43" fontId="15" fillId="0" borderId="1" xfId="0" applyNumberFormat="1" applyFont="1" applyFill="1" applyBorder="1" applyAlignment="1">
      <alignment horizontal="center" vertical="center" wrapText="1"/>
    </xf>
    <xf numFmtId="43" fontId="7" fillId="0" borderId="2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wrapText="1"/>
    </xf>
    <xf numFmtId="164" fontId="11" fillId="0" borderId="6" xfId="0" applyNumberFormat="1" applyFont="1" applyFill="1" applyBorder="1" applyAlignment="1">
      <alignment horizontal="center"/>
    </xf>
  </cellXfs>
  <cellStyles count="39">
    <cellStyle name="Millares 2" xfId="34"/>
    <cellStyle name="Millares 2 2" xfId="37"/>
    <cellStyle name="Moneda" xfId="1" builtinId="4"/>
    <cellStyle name="Moneda 2" xfId="5"/>
    <cellStyle name="Moneda 2 2" xfId="38"/>
    <cellStyle name="Moneda 3" xfId="6"/>
    <cellStyle name="Normal" xfId="0" builtinId="0"/>
    <cellStyle name="Normal 10" xfId="7"/>
    <cellStyle name="Normal 10 2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17"/>
    <cellStyle name="Normal 2" xfId="18"/>
    <cellStyle name="Normal 2 2" xfId="19"/>
    <cellStyle name="Normal 2 3" xfId="36"/>
    <cellStyle name="Normal 20" xfId="20"/>
    <cellStyle name="Normal 21" xfId="4"/>
    <cellStyle name="Normal 22" xfId="2"/>
    <cellStyle name="Normal 23" xfId="33"/>
    <cellStyle name="Normal 24" xfId="35"/>
    <cellStyle name="Normal 3" xfId="21"/>
    <cellStyle name="Normal 3 2" xfId="22"/>
    <cellStyle name="Normal 3 3" xfId="23"/>
    <cellStyle name="Normal 4" xfId="24"/>
    <cellStyle name="Normal 5" xfId="25"/>
    <cellStyle name="Normal 6" xfId="26"/>
    <cellStyle name="Normal 6 2" xfId="27"/>
    <cellStyle name="Normal 7" xfId="3"/>
    <cellStyle name="Normal 7 2" xfId="28"/>
    <cellStyle name="Normal 8" xfId="29"/>
    <cellStyle name="Normal 8 2" xfId="30"/>
    <cellStyle name="Normal 9" xfId="31"/>
    <cellStyle name="Normal 9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436476</xdr:colOff>
      <xdr:row>0</xdr:row>
      <xdr:rowOff>0</xdr:rowOff>
    </xdr:from>
    <xdr:to>
      <xdr:col>3</xdr:col>
      <xdr:colOff>1102178</xdr:colOff>
      <xdr:row>3</xdr:row>
      <xdr:rowOff>244928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885"/>
        <a:stretch>
          <a:fillRect/>
        </a:stretch>
      </xdr:blipFill>
      <xdr:spPr bwMode="auto">
        <a:xfrm>
          <a:off x="1741401" y="0"/>
          <a:ext cx="1694402" cy="1045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81642</xdr:colOff>
      <xdr:row>0</xdr:row>
      <xdr:rowOff>2722</xdr:rowOff>
    </xdr:from>
    <xdr:to>
      <xdr:col>17</xdr:col>
      <xdr:colOff>160563</xdr:colOff>
      <xdr:row>3</xdr:row>
      <xdr:rowOff>40821</xdr:rowOff>
    </xdr:to>
    <xdr:sp macro="" textlink="">
      <xdr:nvSpPr>
        <xdr:cNvPr id="3" name="Imagen 1"/>
        <xdr:cNvSpPr/>
      </xdr:nvSpPr>
      <xdr:spPr bwMode="auto">
        <a:xfrm>
          <a:off x="12816567" y="2722"/>
          <a:ext cx="831396" cy="838199"/>
        </a:xfrm>
        <a:prstGeom prst="rect">
          <a:avLst/>
        </a:prstGeom>
        <a:blipFill>
          <a:blip xmlns:r="http://schemas.openxmlformats.org/officeDocument/2006/relationships" r:embed="rId2" cstate="print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U89"/>
  <sheetViews>
    <sheetView tabSelected="1" view="pageBreakPreview" topLeftCell="C1" zoomScale="70" zoomScaleNormal="100" zoomScaleSheetLayoutView="70" workbookViewId="0">
      <selection activeCell="C2" sqref="C2:U2"/>
    </sheetView>
  </sheetViews>
  <sheetFormatPr baseColWidth="10" defaultRowHeight="14.25"/>
  <cols>
    <col min="1" max="1" width="4.42578125" style="1" customWidth="1"/>
    <col min="2" max="2" width="15.140625" style="4" customWidth="1"/>
    <col min="3" max="3" width="15.42578125" style="43" bestFit="1" customWidth="1"/>
    <col min="4" max="4" width="32.7109375" style="47" customWidth="1"/>
    <col min="5" max="5" width="22.28515625" style="45" customWidth="1"/>
    <col min="6" max="6" width="8.140625" style="47" customWidth="1"/>
    <col min="7" max="7" width="6.140625" style="47" customWidth="1"/>
    <col min="8" max="8" width="9.42578125" style="46" customWidth="1"/>
    <col min="9" max="9" width="6.85546875" style="46" customWidth="1"/>
    <col min="10" max="10" width="7.140625" style="47" customWidth="1"/>
    <col min="11" max="11" width="11.140625" style="47" customWidth="1"/>
    <col min="12" max="12" width="21.42578125" style="88" customWidth="1"/>
    <col min="13" max="13" width="15.140625" style="96" customWidth="1"/>
    <col min="14" max="14" width="7" style="48" customWidth="1"/>
    <col min="15" max="15" width="8.5703125" style="40" customWidth="1"/>
    <col min="16" max="16" width="5.7109375" style="40" customWidth="1"/>
    <col min="17" max="17" width="5.5703125" style="40" customWidth="1"/>
    <col min="18" max="18" width="7.42578125" style="40" customWidth="1"/>
    <col min="19" max="19" width="8.42578125" style="40" customWidth="1"/>
    <col min="20" max="20" width="12.140625" style="40" customWidth="1"/>
    <col min="21" max="21" width="11.5703125" style="40" customWidth="1"/>
    <col min="22" max="16384" width="11.42578125" style="4"/>
  </cols>
  <sheetData>
    <row r="1" spans="1:21" s="2" customFormat="1" ht="21" customHeight="1">
      <c r="A1" s="1"/>
      <c r="C1" s="104" t="s">
        <v>101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</row>
    <row r="2" spans="1:21" s="2" customFormat="1" ht="21" customHeight="1">
      <c r="A2" s="1"/>
      <c r="C2" s="105" t="s">
        <v>161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1" s="2" customFormat="1" ht="21" customHeight="1">
      <c r="A3" s="1"/>
      <c r="C3" s="105" t="s">
        <v>0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</row>
    <row r="4" spans="1:21" s="2" customFormat="1" ht="21" customHeight="1" thickBot="1">
      <c r="A4" s="1"/>
      <c r="C4" s="105" t="s">
        <v>224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1" ht="13.5" thickBot="1">
      <c r="A5" s="106" t="s">
        <v>1</v>
      </c>
      <c r="B5" s="106" t="s">
        <v>2</v>
      </c>
      <c r="C5" s="109" t="s">
        <v>3</v>
      </c>
      <c r="D5" s="111" t="s">
        <v>4</v>
      </c>
      <c r="E5" s="111" t="s">
        <v>5</v>
      </c>
      <c r="F5" s="112" t="s">
        <v>6</v>
      </c>
      <c r="G5" s="111" t="s">
        <v>7</v>
      </c>
      <c r="H5" s="111" t="s">
        <v>8</v>
      </c>
      <c r="I5" s="111" t="s">
        <v>9</v>
      </c>
      <c r="J5" s="111" t="s">
        <v>10</v>
      </c>
      <c r="K5" s="109" t="s">
        <v>11</v>
      </c>
      <c r="L5" s="109"/>
      <c r="M5" s="109"/>
      <c r="N5" s="116" t="s">
        <v>12</v>
      </c>
      <c r="O5" s="118" t="s">
        <v>13</v>
      </c>
      <c r="P5" s="102"/>
      <c r="Q5" s="102"/>
      <c r="R5" s="102"/>
      <c r="S5" s="102"/>
      <c r="T5" s="120" t="s">
        <v>14</v>
      </c>
      <c r="U5" s="121" t="s">
        <v>15</v>
      </c>
    </row>
    <row r="6" spans="1:21" ht="36" customHeight="1" thickBot="1">
      <c r="A6" s="107"/>
      <c r="B6" s="108"/>
      <c r="C6" s="110"/>
      <c r="D6" s="112"/>
      <c r="E6" s="112"/>
      <c r="F6" s="113"/>
      <c r="G6" s="112"/>
      <c r="H6" s="112"/>
      <c r="I6" s="112"/>
      <c r="J6" s="112"/>
      <c r="K6" s="101" t="s">
        <v>16</v>
      </c>
      <c r="L6" s="81" t="s">
        <v>17</v>
      </c>
      <c r="M6" s="89" t="s">
        <v>18</v>
      </c>
      <c r="N6" s="117"/>
      <c r="O6" s="119"/>
      <c r="P6" s="103" t="s">
        <v>19</v>
      </c>
      <c r="Q6" s="103" t="s">
        <v>20</v>
      </c>
      <c r="R6" s="103" t="s">
        <v>21</v>
      </c>
      <c r="S6" s="103" t="s">
        <v>22</v>
      </c>
      <c r="T6" s="121"/>
      <c r="U6" s="122"/>
    </row>
    <row r="7" spans="1:21" s="12" customFormat="1" ht="14.25" customHeight="1">
      <c r="A7" s="5">
        <v>1</v>
      </c>
      <c r="B7" s="71">
        <v>3187849280</v>
      </c>
      <c r="C7" s="58" t="s">
        <v>220</v>
      </c>
      <c r="D7" s="97" t="s">
        <v>111</v>
      </c>
      <c r="E7" s="58" t="s">
        <v>43</v>
      </c>
      <c r="F7" s="7" t="s">
        <v>25</v>
      </c>
      <c r="G7" s="8"/>
      <c r="H7" s="9" t="s">
        <v>30</v>
      </c>
      <c r="I7" s="64"/>
      <c r="J7" s="8"/>
      <c r="K7" s="56">
        <f t="shared" ref="K7:K65" si="0">L7/2</f>
        <v>9937.7800000000007</v>
      </c>
      <c r="L7" s="82">
        <v>19875.560000000001</v>
      </c>
      <c r="M7" s="90">
        <f>L7*2</f>
        <v>39751.120000000003</v>
      </c>
      <c r="N7" s="11"/>
      <c r="O7" s="10"/>
      <c r="P7" s="10"/>
      <c r="Q7" s="10"/>
      <c r="R7" s="10"/>
      <c r="S7" s="10"/>
      <c r="T7" s="50"/>
      <c r="U7" s="50">
        <f>T7+M7</f>
        <v>39751.120000000003</v>
      </c>
    </row>
    <row r="8" spans="1:21" s="12" customFormat="1" ht="14.25" customHeight="1">
      <c r="A8" s="13">
        <v>2</v>
      </c>
      <c r="B8" s="72">
        <v>34108303610</v>
      </c>
      <c r="C8" s="6" t="s">
        <v>192</v>
      </c>
      <c r="D8" s="98" t="s">
        <v>112</v>
      </c>
      <c r="E8" s="15" t="s">
        <v>32</v>
      </c>
      <c r="F8" s="15" t="s">
        <v>26</v>
      </c>
      <c r="G8" s="14"/>
      <c r="H8" s="16" t="s">
        <v>30</v>
      </c>
      <c r="I8" s="65"/>
      <c r="J8" s="17"/>
      <c r="K8" s="54">
        <f t="shared" si="0"/>
        <v>5723.47</v>
      </c>
      <c r="L8" s="83">
        <v>11446.94</v>
      </c>
      <c r="M8" s="91">
        <f t="shared" ref="M8:M65" si="1">L8*2</f>
        <v>22893.88</v>
      </c>
      <c r="N8" s="19"/>
      <c r="O8" s="18"/>
      <c r="P8" s="18"/>
      <c r="Q8" s="18"/>
      <c r="R8" s="18"/>
      <c r="S8" s="18"/>
      <c r="T8" s="51"/>
      <c r="U8" s="51">
        <f t="shared" ref="U8:U65" si="2">T8+M8</f>
        <v>22893.88</v>
      </c>
    </row>
    <row r="9" spans="1:21" ht="14.25" customHeight="1">
      <c r="A9" s="13">
        <v>3</v>
      </c>
      <c r="B9" s="72">
        <v>23169411750</v>
      </c>
      <c r="C9" s="6" t="s">
        <v>203</v>
      </c>
      <c r="D9" s="98" t="s">
        <v>115</v>
      </c>
      <c r="E9" s="20" t="s">
        <v>33</v>
      </c>
      <c r="F9" s="20" t="s">
        <v>27</v>
      </c>
      <c r="G9" s="14"/>
      <c r="H9" s="16" t="s">
        <v>30</v>
      </c>
      <c r="I9" s="65"/>
      <c r="J9" s="14"/>
      <c r="K9" s="54">
        <f t="shared" si="0"/>
        <v>3327.66</v>
      </c>
      <c r="L9" s="84">
        <v>6655.32</v>
      </c>
      <c r="M9" s="91">
        <f t="shared" si="1"/>
        <v>13310.64</v>
      </c>
      <c r="N9" s="21"/>
      <c r="O9" s="18"/>
      <c r="P9" s="18"/>
      <c r="Q9" s="18"/>
      <c r="R9" s="18"/>
      <c r="S9" s="18"/>
      <c r="T9" s="51"/>
      <c r="U9" s="51">
        <f t="shared" si="2"/>
        <v>13310.64</v>
      </c>
    </row>
    <row r="10" spans="1:21" ht="14.25" customHeight="1">
      <c r="A10" s="13">
        <v>4</v>
      </c>
      <c r="B10" s="72">
        <v>34138706378</v>
      </c>
      <c r="C10" s="53" t="s">
        <v>107</v>
      </c>
      <c r="D10" s="99" t="s">
        <v>104</v>
      </c>
      <c r="E10" s="20" t="s">
        <v>24</v>
      </c>
      <c r="F10" s="20" t="s">
        <v>140</v>
      </c>
      <c r="G10" s="14"/>
      <c r="H10" s="16" t="s">
        <v>30</v>
      </c>
      <c r="I10" s="65"/>
      <c r="J10" s="14"/>
      <c r="K10" s="54">
        <f t="shared" si="0"/>
        <v>2663.72</v>
      </c>
      <c r="L10" s="84">
        <v>5327.44</v>
      </c>
      <c r="M10" s="91">
        <f t="shared" si="1"/>
        <v>10654.88</v>
      </c>
      <c r="N10" s="21"/>
      <c r="O10" s="18"/>
      <c r="P10" s="18"/>
      <c r="Q10" s="18"/>
      <c r="R10" s="18"/>
      <c r="S10" s="18"/>
      <c r="T10" s="51"/>
      <c r="U10" s="51">
        <f t="shared" si="2"/>
        <v>10654.88</v>
      </c>
    </row>
    <row r="11" spans="1:21" ht="14.25" customHeight="1">
      <c r="A11" s="13">
        <v>5</v>
      </c>
      <c r="B11" s="72">
        <v>3187952084</v>
      </c>
      <c r="C11" s="6" t="s">
        <v>193</v>
      </c>
      <c r="D11" s="98" t="s">
        <v>118</v>
      </c>
      <c r="E11" s="20" t="s">
        <v>119</v>
      </c>
      <c r="F11" s="20" t="s">
        <v>140</v>
      </c>
      <c r="G11" s="14"/>
      <c r="H11" s="16" t="s">
        <v>30</v>
      </c>
      <c r="I11" s="65"/>
      <c r="J11" s="14"/>
      <c r="K11" s="54">
        <f t="shared" si="0"/>
        <v>2663.72</v>
      </c>
      <c r="L11" s="84">
        <v>5327.44</v>
      </c>
      <c r="M11" s="91">
        <f t="shared" si="1"/>
        <v>10654.88</v>
      </c>
      <c r="N11" s="21"/>
      <c r="O11" s="18"/>
      <c r="P11" s="18"/>
      <c r="Q11" s="18"/>
      <c r="R11" s="18"/>
      <c r="S11" s="18"/>
      <c r="T11" s="51"/>
      <c r="U11" s="51">
        <f t="shared" si="2"/>
        <v>10654.88</v>
      </c>
    </row>
    <row r="12" spans="1:21" ht="14.25" customHeight="1">
      <c r="A12" s="13">
        <v>6</v>
      </c>
      <c r="B12" s="72">
        <v>10189368896</v>
      </c>
      <c r="C12" s="6" t="s">
        <v>189</v>
      </c>
      <c r="D12" s="100" t="s">
        <v>121</v>
      </c>
      <c r="E12" s="20" t="s">
        <v>122</v>
      </c>
      <c r="F12" s="20" t="s">
        <v>140</v>
      </c>
      <c r="G12" s="14"/>
      <c r="H12" s="16" t="s">
        <v>30</v>
      </c>
      <c r="I12" s="65"/>
      <c r="J12" s="14"/>
      <c r="K12" s="54">
        <f t="shared" si="0"/>
        <v>2663.72</v>
      </c>
      <c r="L12" s="84">
        <v>5327.44</v>
      </c>
      <c r="M12" s="91">
        <f t="shared" si="1"/>
        <v>10654.88</v>
      </c>
      <c r="N12" s="21"/>
      <c r="O12" s="18"/>
      <c r="P12" s="18"/>
      <c r="Q12" s="18"/>
      <c r="R12" s="18"/>
      <c r="S12" s="18"/>
      <c r="T12" s="51"/>
      <c r="U12" s="51">
        <f t="shared" si="2"/>
        <v>10654.88</v>
      </c>
    </row>
    <row r="13" spans="1:21" ht="14.25" customHeight="1">
      <c r="A13" s="13">
        <v>7</v>
      </c>
      <c r="B13" s="72">
        <v>5188838519</v>
      </c>
      <c r="C13" s="6" t="s">
        <v>212</v>
      </c>
      <c r="D13" s="100" t="s">
        <v>130</v>
      </c>
      <c r="E13" s="20" t="s">
        <v>35</v>
      </c>
      <c r="F13" s="20" t="s">
        <v>140</v>
      </c>
      <c r="G13" s="14"/>
      <c r="H13" s="16" t="s">
        <v>30</v>
      </c>
      <c r="I13" s="65"/>
      <c r="J13" s="14"/>
      <c r="K13" s="54">
        <f t="shared" si="0"/>
        <v>2142.63</v>
      </c>
      <c r="L13" s="84">
        <v>4285.26</v>
      </c>
      <c r="M13" s="91">
        <f t="shared" si="1"/>
        <v>8570.52</v>
      </c>
      <c r="N13" s="21"/>
      <c r="O13" s="18"/>
      <c r="P13" s="18"/>
      <c r="Q13" s="18"/>
      <c r="R13" s="18"/>
      <c r="S13" s="18"/>
      <c r="T13" s="51"/>
      <c r="U13" s="51">
        <f t="shared" si="2"/>
        <v>8570.52</v>
      </c>
    </row>
    <row r="14" spans="1:21" ht="14.25" customHeight="1">
      <c r="A14" s="13">
        <v>8</v>
      </c>
      <c r="B14" s="72">
        <v>34825901506</v>
      </c>
      <c r="C14" s="53" t="s">
        <v>207</v>
      </c>
      <c r="D14" s="99" t="s">
        <v>108</v>
      </c>
      <c r="E14" s="20" t="s">
        <v>38</v>
      </c>
      <c r="F14" s="20" t="s">
        <v>129</v>
      </c>
      <c r="G14" s="16" t="s">
        <v>30</v>
      </c>
      <c r="H14" s="16"/>
      <c r="I14" s="65"/>
      <c r="J14" s="14"/>
      <c r="K14" s="54">
        <f t="shared" si="0"/>
        <v>2983.68</v>
      </c>
      <c r="L14" s="84">
        <v>5967.36</v>
      </c>
      <c r="M14" s="91">
        <f t="shared" si="1"/>
        <v>11934.72</v>
      </c>
      <c r="N14" s="21"/>
      <c r="O14" s="18"/>
      <c r="P14" s="18"/>
      <c r="Q14" s="18"/>
      <c r="R14" s="18"/>
      <c r="S14" s="18"/>
      <c r="T14" s="51">
        <v>55</v>
      </c>
      <c r="U14" s="51">
        <f t="shared" si="2"/>
        <v>11989.72</v>
      </c>
    </row>
    <row r="15" spans="1:21" ht="14.25" customHeight="1">
      <c r="A15" s="13">
        <v>9</v>
      </c>
      <c r="B15" s="72">
        <v>34856503742</v>
      </c>
      <c r="C15" s="53" t="s">
        <v>208</v>
      </c>
      <c r="D15" s="99" t="s">
        <v>45</v>
      </c>
      <c r="E15" s="20" t="s">
        <v>39</v>
      </c>
      <c r="F15" s="20" t="s">
        <v>129</v>
      </c>
      <c r="G15" s="16" t="s">
        <v>30</v>
      </c>
      <c r="H15" s="16"/>
      <c r="I15" s="65"/>
      <c r="J15" s="14"/>
      <c r="K15" s="54">
        <f t="shared" si="0"/>
        <v>2734.5149999999999</v>
      </c>
      <c r="L15" s="84">
        <v>5469.03</v>
      </c>
      <c r="M15" s="91">
        <f t="shared" si="1"/>
        <v>10938.06</v>
      </c>
      <c r="N15" s="21"/>
      <c r="O15" s="18"/>
      <c r="P15" s="18"/>
      <c r="Q15" s="18"/>
      <c r="R15" s="18"/>
      <c r="S15" s="18"/>
      <c r="T15" s="51">
        <v>50</v>
      </c>
      <c r="U15" s="51">
        <f t="shared" si="2"/>
        <v>10988.06</v>
      </c>
    </row>
    <row r="16" spans="1:21" ht="14.25" customHeight="1">
      <c r="A16" s="13">
        <v>10</v>
      </c>
      <c r="B16" s="72">
        <v>34906100309</v>
      </c>
      <c r="C16" s="53" t="s">
        <v>191</v>
      </c>
      <c r="D16" s="99" t="s">
        <v>46</v>
      </c>
      <c r="E16" s="20" t="s">
        <v>40</v>
      </c>
      <c r="F16" s="20" t="s">
        <v>129</v>
      </c>
      <c r="G16" s="16" t="s">
        <v>30</v>
      </c>
      <c r="H16" s="16"/>
      <c r="I16" s="65"/>
      <c r="J16" s="14"/>
      <c r="K16" s="54">
        <f t="shared" si="0"/>
        <v>2511.1</v>
      </c>
      <c r="L16" s="84">
        <v>5022.2</v>
      </c>
      <c r="M16" s="91">
        <f t="shared" si="1"/>
        <v>10044.4</v>
      </c>
      <c r="N16" s="21"/>
      <c r="O16" s="18"/>
      <c r="P16" s="18"/>
      <c r="Q16" s="18"/>
      <c r="R16" s="18"/>
      <c r="S16" s="18"/>
      <c r="T16" s="51">
        <v>45</v>
      </c>
      <c r="U16" s="51">
        <f t="shared" si="2"/>
        <v>10089.4</v>
      </c>
    </row>
    <row r="17" spans="1:21" ht="14.25" customHeight="1">
      <c r="A17" s="13">
        <v>11</v>
      </c>
      <c r="B17" s="72">
        <v>21846536320</v>
      </c>
      <c r="C17" s="53" t="s">
        <v>182</v>
      </c>
      <c r="D17" s="99" t="s">
        <v>60</v>
      </c>
      <c r="E17" s="53" t="s">
        <v>61</v>
      </c>
      <c r="F17" s="20" t="s">
        <v>129</v>
      </c>
      <c r="G17" s="59" t="s">
        <v>30</v>
      </c>
      <c r="H17" s="59"/>
      <c r="I17" s="66"/>
      <c r="J17" s="14"/>
      <c r="K17" s="54">
        <f t="shared" si="0"/>
        <v>2262.4899999999998</v>
      </c>
      <c r="L17" s="84">
        <v>4524.9799999999996</v>
      </c>
      <c r="M17" s="91">
        <f t="shared" si="1"/>
        <v>9049.9599999999991</v>
      </c>
      <c r="N17" s="21"/>
      <c r="O17" s="18"/>
      <c r="P17" s="18"/>
      <c r="Q17" s="18"/>
      <c r="R17" s="18"/>
      <c r="S17" s="18"/>
      <c r="T17" s="51">
        <v>35</v>
      </c>
      <c r="U17" s="51">
        <f t="shared" si="2"/>
        <v>9084.9599999999991</v>
      </c>
    </row>
    <row r="18" spans="1:21" ht="14.25" customHeight="1">
      <c r="A18" s="13">
        <v>12</v>
      </c>
      <c r="B18" s="72">
        <v>8189162046</v>
      </c>
      <c r="C18" s="6" t="s">
        <v>219</v>
      </c>
      <c r="D18" s="98" t="s">
        <v>127</v>
      </c>
      <c r="E18" s="20" t="s">
        <v>139</v>
      </c>
      <c r="F18" s="20" t="s">
        <v>129</v>
      </c>
      <c r="G18" s="14"/>
      <c r="H18" s="16" t="s">
        <v>30</v>
      </c>
      <c r="I18" s="65"/>
      <c r="J18" s="14"/>
      <c r="K18" s="54">
        <f t="shared" si="0"/>
        <v>1884</v>
      </c>
      <c r="L18" s="84">
        <v>3768</v>
      </c>
      <c r="M18" s="91">
        <f t="shared" si="1"/>
        <v>7536</v>
      </c>
      <c r="N18" s="21"/>
      <c r="O18" s="18"/>
      <c r="P18" s="18"/>
      <c r="Q18" s="18"/>
      <c r="R18" s="18"/>
      <c r="S18" s="18"/>
      <c r="T18" s="51"/>
      <c r="U18" s="51">
        <f t="shared" si="2"/>
        <v>7536</v>
      </c>
    </row>
    <row r="19" spans="1:21" ht="14.25" customHeight="1">
      <c r="A19" s="13">
        <v>13</v>
      </c>
      <c r="B19" s="72">
        <v>34988100854</v>
      </c>
      <c r="C19" s="6" t="s">
        <v>158</v>
      </c>
      <c r="D19" s="98" t="s">
        <v>157</v>
      </c>
      <c r="E19" s="20" t="s">
        <v>159</v>
      </c>
      <c r="F19" s="20" t="s">
        <v>160</v>
      </c>
      <c r="G19" s="14"/>
      <c r="H19" s="16" t="s">
        <v>30</v>
      </c>
      <c r="I19" s="65"/>
      <c r="J19" s="14"/>
      <c r="K19" s="54">
        <f t="shared" si="0"/>
        <v>2022.145</v>
      </c>
      <c r="L19" s="84">
        <v>4044.29</v>
      </c>
      <c r="M19" s="91">
        <f t="shared" si="1"/>
        <v>8088.58</v>
      </c>
      <c r="N19" s="21"/>
      <c r="O19" s="18"/>
      <c r="P19" s="18"/>
      <c r="Q19" s="18"/>
      <c r="R19" s="18"/>
      <c r="S19" s="18"/>
      <c r="T19" s="51"/>
      <c r="U19" s="51">
        <f t="shared" si="2"/>
        <v>8088.58</v>
      </c>
    </row>
    <row r="20" spans="1:21" ht="14.25" customHeight="1">
      <c r="A20" s="13">
        <v>14</v>
      </c>
      <c r="B20" s="72">
        <v>34927514629</v>
      </c>
      <c r="C20" s="6" t="s">
        <v>210</v>
      </c>
      <c r="D20" s="98" t="s">
        <v>113</v>
      </c>
      <c r="E20" s="20" t="s">
        <v>128</v>
      </c>
      <c r="F20" s="20" t="s">
        <v>129</v>
      </c>
      <c r="G20" s="14"/>
      <c r="H20" s="16" t="s">
        <v>30</v>
      </c>
      <c r="I20" s="65"/>
      <c r="J20" s="14"/>
      <c r="K20" s="54">
        <f t="shared" si="0"/>
        <v>1645.72</v>
      </c>
      <c r="L20" s="84">
        <v>3291.44</v>
      </c>
      <c r="M20" s="91">
        <f t="shared" si="1"/>
        <v>6582.88</v>
      </c>
      <c r="N20" s="21"/>
      <c r="O20" s="18"/>
      <c r="P20" s="18"/>
      <c r="Q20" s="18"/>
      <c r="R20" s="18"/>
      <c r="S20" s="18"/>
      <c r="T20" s="51"/>
      <c r="U20" s="51">
        <f t="shared" si="2"/>
        <v>6582.88</v>
      </c>
    </row>
    <row r="21" spans="1:21" ht="14.25" customHeight="1">
      <c r="A21" s="13">
        <v>15</v>
      </c>
      <c r="B21" s="72">
        <v>34054400105</v>
      </c>
      <c r="C21" s="53" t="s">
        <v>197</v>
      </c>
      <c r="D21" s="53" t="s">
        <v>110</v>
      </c>
      <c r="E21" s="53" t="s">
        <v>82</v>
      </c>
      <c r="F21" s="20" t="s">
        <v>129</v>
      </c>
      <c r="G21" s="59" t="s">
        <v>30</v>
      </c>
      <c r="H21" s="59"/>
      <c r="I21" s="66"/>
      <c r="J21" s="14"/>
      <c r="K21" s="54">
        <f t="shared" si="0"/>
        <v>933.74</v>
      </c>
      <c r="L21" s="84">
        <v>1867.48</v>
      </c>
      <c r="M21" s="91">
        <f t="shared" si="1"/>
        <v>3734.96</v>
      </c>
      <c r="N21" s="21"/>
      <c r="O21" s="18"/>
      <c r="P21" s="18"/>
      <c r="Q21" s="18"/>
      <c r="R21" s="18"/>
      <c r="S21" s="18"/>
      <c r="T21" s="51">
        <v>35</v>
      </c>
      <c r="U21" s="51">
        <f t="shared" si="2"/>
        <v>3769.96</v>
      </c>
    </row>
    <row r="22" spans="1:21" ht="14.25" customHeight="1">
      <c r="A22" s="13">
        <v>16</v>
      </c>
      <c r="B22" s="72">
        <v>34968108588</v>
      </c>
      <c r="C22" s="53" t="s">
        <v>211</v>
      </c>
      <c r="D22" s="53" t="s">
        <v>88</v>
      </c>
      <c r="E22" s="53" t="s">
        <v>117</v>
      </c>
      <c r="F22" s="53" t="s">
        <v>142</v>
      </c>
      <c r="G22" s="59" t="s">
        <v>30</v>
      </c>
      <c r="H22" s="59"/>
      <c r="I22" s="66"/>
      <c r="J22" s="14"/>
      <c r="K22" s="54">
        <f t="shared" si="0"/>
        <v>1882.125</v>
      </c>
      <c r="L22" s="84">
        <v>3764.25</v>
      </c>
      <c r="M22" s="91">
        <f t="shared" si="1"/>
        <v>7528.5</v>
      </c>
      <c r="N22" s="21"/>
      <c r="O22" s="18"/>
      <c r="P22" s="18"/>
      <c r="Q22" s="18"/>
      <c r="R22" s="18"/>
      <c r="S22" s="18"/>
      <c r="T22" s="51">
        <v>35</v>
      </c>
      <c r="U22" s="51">
        <f t="shared" si="2"/>
        <v>7563.5</v>
      </c>
    </row>
    <row r="23" spans="1:21" ht="14.25" customHeight="1">
      <c r="A23" s="13">
        <v>17</v>
      </c>
      <c r="B23" s="72">
        <v>34886302222</v>
      </c>
      <c r="C23" s="53" t="s">
        <v>217</v>
      </c>
      <c r="D23" s="53" t="s">
        <v>105</v>
      </c>
      <c r="E23" s="20" t="s">
        <v>34</v>
      </c>
      <c r="F23" s="20" t="s">
        <v>141</v>
      </c>
      <c r="G23" s="14"/>
      <c r="H23" s="16" t="s">
        <v>30</v>
      </c>
      <c r="I23" s="65"/>
      <c r="J23" s="14"/>
      <c r="K23" s="54">
        <f t="shared" si="0"/>
        <v>2990.77</v>
      </c>
      <c r="L23" s="84">
        <v>5981.54</v>
      </c>
      <c r="M23" s="91">
        <f t="shared" si="1"/>
        <v>11963.08</v>
      </c>
      <c r="N23" s="21"/>
      <c r="O23" s="18"/>
      <c r="P23" s="18"/>
      <c r="Q23" s="18"/>
      <c r="R23" s="18"/>
      <c r="S23" s="18"/>
      <c r="T23" s="51"/>
      <c r="U23" s="51">
        <f t="shared" si="2"/>
        <v>11963.08</v>
      </c>
    </row>
    <row r="24" spans="1:21" ht="14.25" customHeight="1">
      <c r="A24" s="13">
        <v>18</v>
      </c>
      <c r="B24" s="72">
        <v>34118802601</v>
      </c>
      <c r="C24" s="53" t="s">
        <v>206</v>
      </c>
      <c r="D24" s="53" t="s">
        <v>44</v>
      </c>
      <c r="E24" s="20" t="s">
        <v>37</v>
      </c>
      <c r="F24" s="20" t="s">
        <v>148</v>
      </c>
      <c r="G24" s="16" t="s">
        <v>30</v>
      </c>
      <c r="H24" s="16"/>
      <c r="I24" s="65"/>
      <c r="J24" s="14"/>
      <c r="K24" s="54">
        <f t="shared" si="0"/>
        <v>1880.625</v>
      </c>
      <c r="L24" s="84">
        <v>3761.25</v>
      </c>
      <c r="M24" s="91">
        <f t="shared" si="1"/>
        <v>7522.5</v>
      </c>
      <c r="N24" s="21"/>
      <c r="O24" s="18"/>
      <c r="P24" s="18"/>
      <c r="Q24" s="18"/>
      <c r="R24" s="18"/>
      <c r="S24" s="18"/>
      <c r="T24" s="51">
        <v>30</v>
      </c>
      <c r="U24" s="51">
        <f t="shared" si="2"/>
        <v>7552.5</v>
      </c>
    </row>
    <row r="25" spans="1:21" ht="14.25" customHeight="1">
      <c r="A25" s="13">
        <v>19</v>
      </c>
      <c r="B25" s="72">
        <v>3187633676</v>
      </c>
      <c r="C25" s="6" t="s">
        <v>188</v>
      </c>
      <c r="D25" s="20" t="s">
        <v>131</v>
      </c>
      <c r="E25" s="20" t="s">
        <v>125</v>
      </c>
      <c r="F25" s="20" t="s">
        <v>149</v>
      </c>
      <c r="G25" s="14"/>
      <c r="H25" s="16" t="s">
        <v>30</v>
      </c>
      <c r="I25" s="65"/>
      <c r="J25" s="14"/>
      <c r="K25" s="54">
        <f t="shared" si="0"/>
        <v>1332.0550000000001</v>
      </c>
      <c r="L25" s="84">
        <v>2664.11</v>
      </c>
      <c r="M25" s="91">
        <f t="shared" si="1"/>
        <v>5328.22</v>
      </c>
      <c r="N25" s="21"/>
      <c r="O25" s="18"/>
      <c r="P25" s="18"/>
      <c r="Q25" s="18"/>
      <c r="R25" s="18"/>
      <c r="S25" s="18"/>
      <c r="T25" s="51"/>
      <c r="U25" s="51">
        <f t="shared" si="2"/>
        <v>5328.22</v>
      </c>
    </row>
    <row r="26" spans="1:21" ht="14.25" customHeight="1">
      <c r="A26" s="13">
        <v>20</v>
      </c>
      <c r="B26" s="72">
        <v>34017301077</v>
      </c>
      <c r="C26" s="53" t="s">
        <v>180</v>
      </c>
      <c r="D26" s="53" t="s">
        <v>63</v>
      </c>
      <c r="E26" s="53" t="s">
        <v>62</v>
      </c>
      <c r="F26" s="53" t="s">
        <v>144</v>
      </c>
      <c r="G26" s="59" t="s">
        <v>30</v>
      </c>
      <c r="H26" s="59"/>
      <c r="I26" s="66"/>
      <c r="J26" s="14"/>
      <c r="K26" s="54">
        <f t="shared" si="0"/>
        <v>1905</v>
      </c>
      <c r="L26" s="84">
        <v>3810</v>
      </c>
      <c r="M26" s="91">
        <f t="shared" si="1"/>
        <v>7620</v>
      </c>
      <c r="N26" s="21"/>
      <c r="O26" s="18"/>
      <c r="P26" s="18"/>
      <c r="Q26" s="18"/>
      <c r="R26" s="18"/>
      <c r="S26" s="18"/>
      <c r="T26" s="51">
        <v>35</v>
      </c>
      <c r="U26" s="51">
        <f t="shared" si="2"/>
        <v>7655</v>
      </c>
    </row>
    <row r="27" spans="1:21" ht="14.25" customHeight="1">
      <c r="A27" s="13">
        <v>21</v>
      </c>
      <c r="B27" s="72">
        <v>34035000073</v>
      </c>
      <c r="C27" s="53" t="s">
        <v>216</v>
      </c>
      <c r="D27" s="53" t="s">
        <v>97</v>
      </c>
      <c r="E27" s="53" t="s">
        <v>62</v>
      </c>
      <c r="F27" s="53" t="s">
        <v>145</v>
      </c>
      <c r="G27" s="59" t="s">
        <v>30</v>
      </c>
      <c r="H27" s="59"/>
      <c r="I27" s="66"/>
      <c r="J27" s="14"/>
      <c r="K27" s="54">
        <f t="shared" si="0"/>
        <v>1654.615</v>
      </c>
      <c r="L27" s="84">
        <v>3309.23</v>
      </c>
      <c r="M27" s="91">
        <f t="shared" si="1"/>
        <v>6618.46</v>
      </c>
      <c r="N27" s="21"/>
      <c r="O27" s="18"/>
      <c r="P27" s="18"/>
      <c r="Q27" s="18"/>
      <c r="R27" s="18"/>
      <c r="S27" s="18"/>
      <c r="T27" s="51">
        <v>35</v>
      </c>
      <c r="U27" s="51">
        <f t="shared" si="2"/>
        <v>6653.46</v>
      </c>
    </row>
    <row r="28" spans="1:21" ht="14.25" customHeight="1">
      <c r="A28" s="13">
        <v>22</v>
      </c>
      <c r="B28" s="72">
        <v>34057400417</v>
      </c>
      <c r="C28" s="53" t="s">
        <v>184</v>
      </c>
      <c r="D28" s="53" t="s">
        <v>83</v>
      </c>
      <c r="E28" s="53" t="s">
        <v>62</v>
      </c>
      <c r="F28" s="53" t="s">
        <v>145</v>
      </c>
      <c r="G28" s="59" t="s">
        <v>30</v>
      </c>
      <c r="H28" s="59"/>
      <c r="I28" s="66"/>
      <c r="J28" s="14"/>
      <c r="K28" s="54">
        <f t="shared" si="0"/>
        <v>1654.615</v>
      </c>
      <c r="L28" s="84">
        <v>3309.23</v>
      </c>
      <c r="M28" s="91">
        <f t="shared" si="1"/>
        <v>6618.46</v>
      </c>
      <c r="N28" s="21"/>
      <c r="O28" s="18"/>
      <c r="P28" s="18"/>
      <c r="Q28" s="18"/>
      <c r="R28" s="18"/>
      <c r="S28" s="18"/>
      <c r="T28" s="51">
        <v>35</v>
      </c>
      <c r="U28" s="51">
        <f t="shared" si="2"/>
        <v>6653.46</v>
      </c>
    </row>
    <row r="29" spans="1:21" ht="14.25" customHeight="1">
      <c r="A29" s="13">
        <v>23</v>
      </c>
      <c r="B29" s="72">
        <v>34986902625</v>
      </c>
      <c r="C29" s="53" t="s">
        <v>195</v>
      </c>
      <c r="D29" s="53" t="s">
        <v>87</v>
      </c>
      <c r="E29" s="53" t="s">
        <v>62</v>
      </c>
      <c r="F29" s="53" t="s">
        <v>146</v>
      </c>
      <c r="G29" s="59" t="s">
        <v>30</v>
      </c>
      <c r="H29" s="59"/>
      <c r="I29" s="66"/>
      <c r="J29" s="14"/>
      <c r="K29" s="54">
        <f t="shared" si="0"/>
        <v>1087.7750000000001</v>
      </c>
      <c r="L29" s="84">
        <v>2175.5500000000002</v>
      </c>
      <c r="M29" s="91">
        <f t="shared" si="1"/>
        <v>4351.1000000000004</v>
      </c>
      <c r="N29" s="21"/>
      <c r="O29" s="18"/>
      <c r="P29" s="18"/>
      <c r="Q29" s="18"/>
      <c r="R29" s="18"/>
      <c r="S29" s="18"/>
      <c r="T29" s="51">
        <v>35</v>
      </c>
      <c r="U29" s="51">
        <f t="shared" si="2"/>
        <v>4386.1000000000004</v>
      </c>
    </row>
    <row r="30" spans="1:21" ht="14.25" customHeight="1">
      <c r="A30" s="13">
        <v>24</v>
      </c>
      <c r="B30" s="72">
        <v>2183508171</v>
      </c>
      <c r="C30" s="53" t="s">
        <v>198</v>
      </c>
      <c r="D30" s="53" t="s">
        <v>106</v>
      </c>
      <c r="E30" s="53" t="s">
        <v>62</v>
      </c>
      <c r="F30" s="53" t="s">
        <v>147</v>
      </c>
      <c r="G30" s="59" t="s">
        <v>30</v>
      </c>
      <c r="H30" s="59"/>
      <c r="I30" s="66"/>
      <c r="J30" s="14"/>
      <c r="K30" s="54">
        <f t="shared" si="0"/>
        <v>488.51499999999999</v>
      </c>
      <c r="L30" s="84">
        <v>977.03</v>
      </c>
      <c r="M30" s="91">
        <f t="shared" si="1"/>
        <v>1954.06</v>
      </c>
      <c r="N30" s="21"/>
      <c r="O30" s="18"/>
      <c r="P30" s="18"/>
      <c r="Q30" s="18"/>
      <c r="R30" s="18"/>
      <c r="S30" s="18"/>
      <c r="T30" s="51"/>
      <c r="U30" s="51">
        <f t="shared" si="2"/>
        <v>1954.06</v>
      </c>
    </row>
    <row r="31" spans="1:21" ht="14.25" customHeight="1">
      <c r="A31" s="13">
        <v>25</v>
      </c>
      <c r="B31" s="73">
        <v>348855004503</v>
      </c>
      <c r="C31" s="53" t="s">
        <v>47</v>
      </c>
      <c r="D31" s="53" t="s">
        <v>109</v>
      </c>
      <c r="E31" s="15" t="s">
        <v>41</v>
      </c>
      <c r="F31" s="15" t="s">
        <v>29</v>
      </c>
      <c r="G31" s="16" t="s">
        <v>30</v>
      </c>
      <c r="H31" s="16"/>
      <c r="I31" s="65"/>
      <c r="J31" s="14"/>
      <c r="K31" s="54">
        <f t="shared" si="0"/>
        <v>2996.6750000000002</v>
      </c>
      <c r="L31" s="84">
        <v>5993.35</v>
      </c>
      <c r="M31" s="91">
        <f t="shared" si="1"/>
        <v>11986.7</v>
      </c>
      <c r="N31" s="21"/>
      <c r="O31" s="18"/>
      <c r="P31" s="18"/>
      <c r="Q31" s="18"/>
      <c r="R31" s="18"/>
      <c r="S31" s="18"/>
      <c r="T31" s="51">
        <v>40</v>
      </c>
      <c r="U31" s="51">
        <f t="shared" si="2"/>
        <v>12026.7</v>
      </c>
    </row>
    <row r="32" spans="1:21" ht="14.25" customHeight="1">
      <c r="A32" s="13">
        <v>26</v>
      </c>
      <c r="B32" s="72">
        <v>34846696740</v>
      </c>
      <c r="C32" s="53" t="s">
        <v>185</v>
      </c>
      <c r="D32" s="53" t="s">
        <v>77</v>
      </c>
      <c r="E32" s="53" t="s">
        <v>78</v>
      </c>
      <c r="F32" s="53" t="s">
        <v>143</v>
      </c>
      <c r="G32" s="59" t="s">
        <v>30</v>
      </c>
      <c r="H32" s="59"/>
      <c r="I32" s="66"/>
      <c r="J32" s="14"/>
      <c r="K32" s="54">
        <f t="shared" si="0"/>
        <v>1905</v>
      </c>
      <c r="L32" s="84">
        <v>3810</v>
      </c>
      <c r="M32" s="91">
        <f t="shared" si="1"/>
        <v>7620</v>
      </c>
      <c r="N32" s="21"/>
      <c r="O32" s="18"/>
      <c r="P32" s="18"/>
      <c r="Q32" s="18"/>
      <c r="R32" s="18"/>
      <c r="S32" s="18"/>
      <c r="T32" s="51">
        <v>40</v>
      </c>
      <c r="U32" s="51">
        <f t="shared" si="2"/>
        <v>7660</v>
      </c>
    </row>
    <row r="33" spans="1:21" ht="14.25" customHeight="1" thickBot="1">
      <c r="A33" s="13">
        <v>27</v>
      </c>
      <c r="B33" s="72">
        <v>34986500212</v>
      </c>
      <c r="C33" s="53" t="s">
        <v>199</v>
      </c>
      <c r="D33" s="53" t="s">
        <v>79</v>
      </c>
      <c r="E33" s="53" t="s">
        <v>80</v>
      </c>
      <c r="F33" s="53" t="s">
        <v>85</v>
      </c>
      <c r="G33" s="59" t="s">
        <v>30</v>
      </c>
      <c r="H33" s="59"/>
      <c r="I33" s="66"/>
      <c r="J33" s="14"/>
      <c r="K33" s="54">
        <f t="shared" si="0"/>
        <v>1702.655</v>
      </c>
      <c r="L33" s="84">
        <v>3405.31</v>
      </c>
      <c r="M33" s="91">
        <f t="shared" si="1"/>
        <v>6810.62</v>
      </c>
      <c r="N33" s="21"/>
      <c r="O33" s="18"/>
      <c r="P33" s="18"/>
      <c r="Q33" s="18"/>
      <c r="R33" s="18"/>
      <c r="S33" s="18"/>
      <c r="T33" s="51">
        <v>40</v>
      </c>
      <c r="U33" s="51">
        <f t="shared" si="2"/>
        <v>6850.62</v>
      </c>
    </row>
    <row r="34" spans="1:21" ht="14.25" customHeight="1">
      <c r="A34" s="5">
        <v>28</v>
      </c>
      <c r="B34" s="72">
        <v>34097400104</v>
      </c>
      <c r="C34" s="53" t="s">
        <v>196</v>
      </c>
      <c r="D34" s="53" t="s">
        <v>84</v>
      </c>
      <c r="E34" s="53" t="s">
        <v>80</v>
      </c>
      <c r="F34" s="53" t="s">
        <v>81</v>
      </c>
      <c r="G34" s="59" t="s">
        <v>30</v>
      </c>
      <c r="H34" s="59"/>
      <c r="I34" s="66"/>
      <c r="J34" s="14"/>
      <c r="K34" s="54">
        <f t="shared" si="0"/>
        <v>1302.6849999999999</v>
      </c>
      <c r="L34" s="84">
        <v>2605.37</v>
      </c>
      <c r="M34" s="91">
        <f t="shared" si="1"/>
        <v>5210.74</v>
      </c>
      <c r="N34" s="21"/>
      <c r="O34" s="18"/>
      <c r="P34" s="18"/>
      <c r="Q34" s="18"/>
      <c r="R34" s="18"/>
      <c r="S34" s="18"/>
      <c r="T34" s="51">
        <v>35</v>
      </c>
      <c r="U34" s="51">
        <f t="shared" si="2"/>
        <v>5245.74</v>
      </c>
    </row>
    <row r="35" spans="1:21" ht="14.25" customHeight="1">
      <c r="A35" s="13">
        <v>29</v>
      </c>
      <c r="B35" s="72">
        <v>14169158210</v>
      </c>
      <c r="C35" s="6" t="s">
        <v>204</v>
      </c>
      <c r="D35" s="60" t="s">
        <v>116</v>
      </c>
      <c r="E35" s="20" t="s">
        <v>90</v>
      </c>
      <c r="F35" s="53" t="s">
        <v>126</v>
      </c>
      <c r="G35" s="14"/>
      <c r="H35" s="16" t="s">
        <v>30</v>
      </c>
      <c r="I35" s="65"/>
      <c r="J35" s="14"/>
      <c r="K35" s="54">
        <f t="shared" si="0"/>
        <v>1030.915</v>
      </c>
      <c r="L35" s="84">
        <v>2061.83</v>
      </c>
      <c r="M35" s="91">
        <f t="shared" si="1"/>
        <v>4123.66</v>
      </c>
      <c r="N35" s="21"/>
      <c r="O35" s="18"/>
      <c r="P35" s="18"/>
      <c r="Q35" s="18"/>
      <c r="R35" s="18"/>
      <c r="S35" s="18"/>
      <c r="T35" s="51"/>
      <c r="U35" s="51">
        <f t="shared" si="2"/>
        <v>4123.66</v>
      </c>
    </row>
    <row r="36" spans="1:21" ht="14.25" customHeight="1">
      <c r="A36" s="13">
        <v>30</v>
      </c>
      <c r="B36" s="72">
        <v>34015400699</v>
      </c>
      <c r="C36" s="53" t="s">
        <v>183</v>
      </c>
      <c r="D36" s="53" t="s">
        <v>55</v>
      </c>
      <c r="E36" s="53" t="s">
        <v>56</v>
      </c>
      <c r="F36" s="53" t="s">
        <v>57</v>
      </c>
      <c r="G36" s="59" t="s">
        <v>30</v>
      </c>
      <c r="H36" s="59"/>
      <c r="I36" s="66"/>
      <c r="J36" s="14"/>
      <c r="K36" s="54">
        <f t="shared" si="0"/>
        <v>2598.6999999999998</v>
      </c>
      <c r="L36" s="84">
        <v>5197.3999999999996</v>
      </c>
      <c r="M36" s="91">
        <f t="shared" si="1"/>
        <v>10394.799999999999</v>
      </c>
      <c r="N36" s="21"/>
      <c r="O36" s="18"/>
      <c r="P36" s="18"/>
      <c r="Q36" s="18"/>
      <c r="R36" s="18"/>
      <c r="S36" s="18"/>
      <c r="T36" s="51">
        <v>35</v>
      </c>
      <c r="U36" s="51">
        <f t="shared" si="2"/>
        <v>10429.799999999999</v>
      </c>
    </row>
    <row r="37" spans="1:21" ht="14.25" customHeight="1">
      <c r="A37" s="13">
        <v>31</v>
      </c>
      <c r="B37" s="72">
        <v>34915600638</v>
      </c>
      <c r="C37" s="53" t="s">
        <v>58</v>
      </c>
      <c r="D37" s="53" t="s">
        <v>59</v>
      </c>
      <c r="E37" s="53" t="s">
        <v>56</v>
      </c>
      <c r="F37" s="53" t="s">
        <v>150</v>
      </c>
      <c r="G37" s="59" t="s">
        <v>30</v>
      </c>
      <c r="H37" s="59"/>
      <c r="I37" s="66"/>
      <c r="J37" s="14"/>
      <c r="K37" s="54">
        <f t="shared" si="0"/>
        <v>3152.2049999999999</v>
      </c>
      <c r="L37" s="84">
        <v>6304.41</v>
      </c>
      <c r="M37" s="91">
        <f t="shared" si="1"/>
        <v>12608.82</v>
      </c>
      <c r="N37" s="21"/>
      <c r="O37" s="18"/>
      <c r="P37" s="18"/>
      <c r="Q37" s="18"/>
      <c r="R37" s="18"/>
      <c r="S37" s="18"/>
      <c r="T37" s="51">
        <v>45</v>
      </c>
      <c r="U37" s="51">
        <f t="shared" si="2"/>
        <v>12653.82</v>
      </c>
    </row>
    <row r="38" spans="1:21" ht="14.25" customHeight="1">
      <c r="A38" s="13">
        <v>32</v>
      </c>
      <c r="B38" s="72">
        <v>34098503542</v>
      </c>
      <c r="C38" s="53" t="s">
        <v>190</v>
      </c>
      <c r="D38" s="53" t="s">
        <v>103</v>
      </c>
      <c r="E38" s="15" t="s">
        <v>123</v>
      </c>
      <c r="F38" s="15" t="s">
        <v>151</v>
      </c>
      <c r="G38" s="16" t="s">
        <v>30</v>
      </c>
      <c r="H38" s="16"/>
      <c r="I38" s="65"/>
      <c r="J38" s="14"/>
      <c r="K38" s="54">
        <f t="shared" si="0"/>
        <v>2695.22</v>
      </c>
      <c r="L38" s="84">
        <v>5390.44</v>
      </c>
      <c r="M38" s="91">
        <f t="shared" si="1"/>
        <v>10780.88</v>
      </c>
      <c r="N38" s="21"/>
      <c r="O38" s="18"/>
      <c r="P38" s="18"/>
      <c r="Q38" s="18"/>
      <c r="R38" s="18"/>
      <c r="S38" s="18"/>
      <c r="T38" s="51">
        <v>30</v>
      </c>
      <c r="U38" s="51">
        <f t="shared" si="2"/>
        <v>10810.88</v>
      </c>
    </row>
    <row r="39" spans="1:21" ht="14.25" customHeight="1">
      <c r="A39" s="13">
        <v>33</v>
      </c>
      <c r="B39" s="72">
        <v>34855915296</v>
      </c>
      <c r="C39" s="53" t="s">
        <v>201</v>
      </c>
      <c r="D39" s="53" t="s">
        <v>98</v>
      </c>
      <c r="E39" s="53" t="s">
        <v>64</v>
      </c>
      <c r="F39" s="53" t="s">
        <v>65</v>
      </c>
      <c r="G39" s="59" t="s">
        <v>30</v>
      </c>
      <c r="H39" s="59"/>
      <c r="I39" s="66"/>
      <c r="J39" s="14"/>
      <c r="K39" s="54">
        <f t="shared" si="0"/>
        <v>3001.24</v>
      </c>
      <c r="L39" s="84">
        <v>6002.48</v>
      </c>
      <c r="M39" s="91">
        <f t="shared" si="1"/>
        <v>12004.96</v>
      </c>
      <c r="N39" s="21"/>
      <c r="O39" s="18"/>
      <c r="P39" s="18"/>
      <c r="Q39" s="18"/>
      <c r="R39" s="18"/>
      <c r="S39" s="18"/>
      <c r="T39" s="51"/>
      <c r="U39" s="51">
        <f t="shared" si="2"/>
        <v>12004.96</v>
      </c>
    </row>
    <row r="40" spans="1:21" ht="14.25" customHeight="1">
      <c r="A40" s="13">
        <v>34</v>
      </c>
      <c r="B40" s="72">
        <v>34926000224</v>
      </c>
      <c r="C40" s="53" t="s">
        <v>72</v>
      </c>
      <c r="D40" s="53" t="s">
        <v>73</v>
      </c>
      <c r="E40" s="53" t="s">
        <v>74</v>
      </c>
      <c r="F40" s="53" t="s">
        <v>152</v>
      </c>
      <c r="G40" s="59" t="s">
        <v>30</v>
      </c>
      <c r="H40" s="59"/>
      <c r="I40" s="66"/>
      <c r="J40" s="14"/>
      <c r="K40" s="54">
        <f t="shared" si="0"/>
        <v>3138.69</v>
      </c>
      <c r="L40" s="84">
        <v>6277.38</v>
      </c>
      <c r="M40" s="91">
        <f t="shared" si="1"/>
        <v>12554.76</v>
      </c>
      <c r="N40" s="21"/>
      <c r="O40" s="18"/>
      <c r="P40" s="18"/>
      <c r="Q40" s="18"/>
      <c r="R40" s="18"/>
      <c r="S40" s="18"/>
      <c r="T40" s="51">
        <v>45</v>
      </c>
      <c r="U40" s="51">
        <f t="shared" si="2"/>
        <v>12599.76</v>
      </c>
    </row>
    <row r="41" spans="1:21" ht="14.25" customHeight="1">
      <c r="A41" s="13">
        <v>35</v>
      </c>
      <c r="B41" s="72">
        <v>31870011528</v>
      </c>
      <c r="C41" s="6" t="s">
        <v>214</v>
      </c>
      <c r="D41" s="60" t="s">
        <v>114</v>
      </c>
      <c r="E41" s="20" t="s">
        <v>36</v>
      </c>
      <c r="F41" s="20" t="s">
        <v>28</v>
      </c>
      <c r="G41" s="14"/>
      <c r="H41" s="16" t="s">
        <v>30</v>
      </c>
      <c r="I41" s="65"/>
      <c r="J41" s="14"/>
      <c r="K41" s="54">
        <f t="shared" si="0"/>
        <v>2469.6799999999998</v>
      </c>
      <c r="L41" s="84">
        <v>4939.3599999999997</v>
      </c>
      <c r="M41" s="91">
        <f t="shared" si="1"/>
        <v>9878.7199999999993</v>
      </c>
      <c r="N41" s="21"/>
      <c r="O41" s="18"/>
      <c r="P41" s="18"/>
      <c r="Q41" s="18"/>
      <c r="R41" s="18"/>
      <c r="S41" s="18"/>
      <c r="T41" s="51"/>
      <c r="U41" s="51">
        <f t="shared" si="2"/>
        <v>9878.7199999999993</v>
      </c>
    </row>
    <row r="42" spans="1:21" ht="14.25" customHeight="1">
      <c r="A42" s="13">
        <v>36</v>
      </c>
      <c r="B42" s="72">
        <v>34109012087</v>
      </c>
      <c r="C42" s="53" t="s">
        <v>194</v>
      </c>
      <c r="D42" s="61" t="s">
        <v>91</v>
      </c>
      <c r="E42" s="53" t="s">
        <v>92</v>
      </c>
      <c r="F42" s="53" t="s">
        <v>93</v>
      </c>
      <c r="G42" s="59" t="s">
        <v>30</v>
      </c>
      <c r="H42" s="59"/>
      <c r="I42" s="66"/>
      <c r="J42" s="14"/>
      <c r="K42" s="54">
        <f t="shared" si="0"/>
        <v>1084.78</v>
      </c>
      <c r="L42" s="84">
        <v>2169.56</v>
      </c>
      <c r="M42" s="91">
        <f t="shared" si="1"/>
        <v>4339.12</v>
      </c>
      <c r="N42" s="21"/>
      <c r="O42" s="18"/>
      <c r="P42" s="18"/>
      <c r="Q42" s="18"/>
      <c r="R42" s="18"/>
      <c r="S42" s="18"/>
      <c r="T42" s="51">
        <v>30</v>
      </c>
      <c r="U42" s="51">
        <f t="shared" si="2"/>
        <v>4369.12</v>
      </c>
    </row>
    <row r="43" spans="1:21" ht="14.25" customHeight="1">
      <c r="A43" s="13">
        <v>37</v>
      </c>
      <c r="B43" s="72">
        <v>43015400699</v>
      </c>
      <c r="C43" s="53" t="s">
        <v>175</v>
      </c>
      <c r="D43" s="61" t="s">
        <v>94</v>
      </c>
      <c r="E43" s="53" t="s">
        <v>92</v>
      </c>
      <c r="F43" s="53" t="s">
        <v>93</v>
      </c>
      <c r="G43" s="59" t="s">
        <v>30</v>
      </c>
      <c r="H43" s="59"/>
      <c r="I43" s="66"/>
      <c r="J43" s="14"/>
      <c r="K43" s="54">
        <f t="shared" si="0"/>
        <v>1696.9849999999999</v>
      </c>
      <c r="L43" s="84">
        <v>3393.97</v>
      </c>
      <c r="M43" s="91">
        <f t="shared" si="1"/>
        <v>6787.94</v>
      </c>
      <c r="N43" s="21"/>
      <c r="O43" s="18"/>
      <c r="P43" s="18"/>
      <c r="Q43" s="18"/>
      <c r="R43" s="18"/>
      <c r="S43" s="18"/>
      <c r="T43" s="51">
        <v>30</v>
      </c>
      <c r="U43" s="51">
        <f t="shared" si="2"/>
        <v>6817.94</v>
      </c>
    </row>
    <row r="44" spans="1:21" ht="14.25" customHeight="1">
      <c r="A44" s="13">
        <v>38</v>
      </c>
      <c r="B44" s="72">
        <v>34916402117</v>
      </c>
      <c r="C44" s="53" t="s">
        <v>181</v>
      </c>
      <c r="D44" s="53" t="s">
        <v>70</v>
      </c>
      <c r="E44" s="53" t="s">
        <v>71</v>
      </c>
      <c r="F44" s="53" t="s">
        <v>150</v>
      </c>
      <c r="G44" s="59" t="s">
        <v>30</v>
      </c>
      <c r="H44" s="59"/>
      <c r="I44" s="66"/>
      <c r="J44" s="14"/>
      <c r="K44" s="54">
        <f t="shared" si="0"/>
        <v>3340.42</v>
      </c>
      <c r="L44" s="84">
        <v>6680.84</v>
      </c>
      <c r="M44" s="91">
        <f t="shared" si="1"/>
        <v>13361.68</v>
      </c>
      <c r="N44" s="21"/>
      <c r="O44" s="18"/>
      <c r="P44" s="18"/>
      <c r="Q44" s="18"/>
      <c r="R44" s="18"/>
      <c r="S44" s="18"/>
      <c r="T44" s="51">
        <v>35</v>
      </c>
      <c r="U44" s="51">
        <f t="shared" si="2"/>
        <v>13396.68</v>
      </c>
    </row>
    <row r="45" spans="1:21" ht="14.25" customHeight="1">
      <c r="A45" s="13">
        <v>39</v>
      </c>
      <c r="B45" s="72">
        <v>34008003633</v>
      </c>
      <c r="C45" s="53" t="s">
        <v>179</v>
      </c>
      <c r="D45" s="53" t="s">
        <v>89</v>
      </c>
      <c r="E45" s="76" t="s">
        <v>71</v>
      </c>
      <c r="F45" s="53" t="s">
        <v>57</v>
      </c>
      <c r="G45" s="59" t="s">
        <v>30</v>
      </c>
      <c r="H45" s="59"/>
      <c r="I45" s="66"/>
      <c r="J45" s="14"/>
      <c r="K45" s="54">
        <f t="shared" si="0"/>
        <v>2976.355</v>
      </c>
      <c r="L45" s="84">
        <v>5952.71</v>
      </c>
      <c r="M45" s="91">
        <f t="shared" si="1"/>
        <v>11905.42</v>
      </c>
      <c r="N45" s="21"/>
      <c r="O45" s="18"/>
      <c r="P45" s="18"/>
      <c r="Q45" s="18"/>
      <c r="R45" s="18"/>
      <c r="S45" s="18"/>
      <c r="T45" s="51">
        <v>35</v>
      </c>
      <c r="U45" s="51">
        <f t="shared" si="2"/>
        <v>11940.42</v>
      </c>
    </row>
    <row r="46" spans="1:21" ht="14.25" customHeight="1">
      <c r="A46" s="13">
        <v>40</v>
      </c>
      <c r="B46" s="73">
        <v>34078816136</v>
      </c>
      <c r="C46" s="53" t="s">
        <v>218</v>
      </c>
      <c r="D46" s="53" t="s">
        <v>75</v>
      </c>
      <c r="E46" s="53" t="s">
        <v>71</v>
      </c>
      <c r="F46" s="76" t="s">
        <v>76</v>
      </c>
      <c r="G46" s="59" t="s">
        <v>30</v>
      </c>
      <c r="H46" s="59"/>
      <c r="I46" s="66"/>
      <c r="J46" s="14"/>
      <c r="K46" s="54">
        <f t="shared" si="0"/>
        <v>2539.06</v>
      </c>
      <c r="L46" s="84">
        <v>5078.12</v>
      </c>
      <c r="M46" s="91">
        <f t="shared" si="1"/>
        <v>10156.24</v>
      </c>
      <c r="N46" s="21"/>
      <c r="O46" s="18"/>
      <c r="P46" s="18"/>
      <c r="Q46" s="18"/>
      <c r="R46" s="18"/>
      <c r="S46" s="18"/>
      <c r="T46" s="51">
        <v>35</v>
      </c>
      <c r="U46" s="51">
        <f t="shared" si="2"/>
        <v>10191.24</v>
      </c>
    </row>
    <row r="47" spans="1:21" ht="14.25" customHeight="1">
      <c r="A47" s="13">
        <v>41</v>
      </c>
      <c r="B47" s="72">
        <v>27149293030</v>
      </c>
      <c r="C47" s="53" t="s">
        <v>178</v>
      </c>
      <c r="D47" s="53" t="s">
        <v>86</v>
      </c>
      <c r="E47" s="53" t="s">
        <v>71</v>
      </c>
      <c r="F47" s="76" t="s">
        <v>153</v>
      </c>
      <c r="G47" s="59" t="s">
        <v>30</v>
      </c>
      <c r="H47" s="59"/>
      <c r="I47" s="66"/>
      <c r="J47" s="14"/>
      <c r="K47" s="54">
        <f t="shared" si="0"/>
        <v>1292.1300000000001</v>
      </c>
      <c r="L47" s="84">
        <v>2584.2600000000002</v>
      </c>
      <c r="M47" s="91">
        <f t="shared" si="1"/>
        <v>5168.5200000000004</v>
      </c>
      <c r="N47" s="21"/>
      <c r="O47" s="18"/>
      <c r="P47" s="18"/>
      <c r="Q47" s="18"/>
      <c r="R47" s="18"/>
      <c r="S47" s="18"/>
      <c r="T47" s="51"/>
      <c r="U47" s="51">
        <f t="shared" si="2"/>
        <v>5168.5200000000004</v>
      </c>
    </row>
    <row r="48" spans="1:21" ht="14.25" customHeight="1">
      <c r="A48" s="13">
        <v>42</v>
      </c>
      <c r="B48" s="72">
        <v>34058605238</v>
      </c>
      <c r="C48" s="76" t="s">
        <v>176</v>
      </c>
      <c r="D48" s="53" t="s">
        <v>99</v>
      </c>
      <c r="E48" s="53" t="s">
        <v>67</v>
      </c>
      <c r="F48" s="76" t="s">
        <v>69</v>
      </c>
      <c r="G48" s="59" t="s">
        <v>30</v>
      </c>
      <c r="H48" s="59"/>
      <c r="I48" s="66"/>
      <c r="J48" s="14"/>
      <c r="K48" s="54">
        <f t="shared" si="0"/>
        <v>2424.65</v>
      </c>
      <c r="L48" s="84">
        <v>4849.3</v>
      </c>
      <c r="M48" s="91">
        <f t="shared" si="1"/>
        <v>9698.6</v>
      </c>
      <c r="N48" s="21"/>
      <c r="O48" s="18"/>
      <c r="P48" s="18"/>
      <c r="Q48" s="18"/>
      <c r="R48" s="18"/>
      <c r="S48" s="18"/>
      <c r="T48" s="51">
        <v>30</v>
      </c>
      <c r="U48" s="51">
        <f t="shared" si="2"/>
        <v>9728.6</v>
      </c>
    </row>
    <row r="49" spans="1:21" ht="14.25" customHeight="1">
      <c r="A49" s="13">
        <v>43</v>
      </c>
      <c r="B49" s="72">
        <v>24915511174</v>
      </c>
      <c r="C49" s="76" t="s">
        <v>202</v>
      </c>
      <c r="D49" s="53" t="s">
        <v>66</v>
      </c>
      <c r="E49" s="53" t="s">
        <v>67</v>
      </c>
      <c r="F49" s="53" t="s">
        <v>68</v>
      </c>
      <c r="G49" s="59" t="s">
        <v>30</v>
      </c>
      <c r="H49" s="78"/>
      <c r="I49" s="66"/>
      <c r="J49" s="14"/>
      <c r="K49" s="54">
        <f t="shared" si="0"/>
        <v>1794.635</v>
      </c>
      <c r="L49" s="84">
        <v>3589.27</v>
      </c>
      <c r="M49" s="91">
        <f t="shared" si="1"/>
        <v>7178.54</v>
      </c>
      <c r="N49" s="21"/>
      <c r="O49" s="18"/>
      <c r="P49" s="18"/>
      <c r="Q49" s="18"/>
      <c r="R49" s="52"/>
      <c r="S49" s="18"/>
      <c r="T49" s="80">
        <v>30</v>
      </c>
      <c r="U49" s="51">
        <f t="shared" si="2"/>
        <v>7208.54</v>
      </c>
    </row>
    <row r="50" spans="1:21" ht="14.25" customHeight="1">
      <c r="A50" s="13">
        <v>44</v>
      </c>
      <c r="B50" s="72">
        <v>4139046033</v>
      </c>
      <c r="C50" s="53" t="s">
        <v>187</v>
      </c>
      <c r="D50" s="53" t="s">
        <v>100</v>
      </c>
      <c r="E50" s="53" t="s">
        <v>221</v>
      </c>
      <c r="F50" s="53" t="s">
        <v>222</v>
      </c>
      <c r="G50" s="59" t="s">
        <v>30</v>
      </c>
      <c r="H50" s="59"/>
      <c r="I50" s="66"/>
      <c r="J50" s="79"/>
      <c r="K50" s="54">
        <f t="shared" si="0"/>
        <v>1794.635</v>
      </c>
      <c r="L50" s="84">
        <v>3589.27</v>
      </c>
      <c r="M50" s="91">
        <f t="shared" si="1"/>
        <v>7178.54</v>
      </c>
      <c r="N50" s="21"/>
      <c r="O50" s="18"/>
      <c r="P50" s="18"/>
      <c r="Q50" s="18"/>
      <c r="R50" s="18"/>
      <c r="S50" s="18"/>
      <c r="T50" s="51"/>
      <c r="U50" s="51">
        <f t="shared" si="2"/>
        <v>7178.54</v>
      </c>
    </row>
    <row r="51" spans="1:21" ht="14.25" customHeight="1">
      <c r="A51" s="13">
        <v>45</v>
      </c>
      <c r="B51" s="72">
        <v>4128811413</v>
      </c>
      <c r="C51" s="53" t="s">
        <v>186</v>
      </c>
      <c r="D51" s="53" t="s">
        <v>167</v>
      </c>
      <c r="E51" s="53" t="s">
        <v>67</v>
      </c>
      <c r="F51" s="53" t="s">
        <v>68</v>
      </c>
      <c r="G51" s="59"/>
      <c r="H51" s="59" t="s">
        <v>30</v>
      </c>
      <c r="I51" s="66"/>
      <c r="J51" s="14"/>
      <c r="K51" s="54">
        <f t="shared" si="0"/>
        <v>981.79</v>
      </c>
      <c r="L51" s="84">
        <v>1963.58</v>
      </c>
      <c r="M51" s="91">
        <f t="shared" si="1"/>
        <v>3927.16</v>
      </c>
      <c r="N51" s="21"/>
      <c r="O51" s="18"/>
      <c r="P51" s="18"/>
      <c r="Q51" s="18"/>
      <c r="R51" s="18"/>
      <c r="S51" s="18"/>
      <c r="T51" s="51"/>
      <c r="U51" s="51">
        <f t="shared" si="2"/>
        <v>3927.16</v>
      </c>
    </row>
    <row r="52" spans="1:21" ht="14.25" customHeight="1">
      <c r="A52" s="75">
        <v>46</v>
      </c>
      <c r="B52" s="77">
        <v>34048400898</v>
      </c>
      <c r="C52" s="53" t="s">
        <v>53</v>
      </c>
      <c r="D52" s="53" t="s">
        <v>120</v>
      </c>
      <c r="E52" s="53" t="s">
        <v>42</v>
      </c>
      <c r="F52" s="53" t="s">
        <v>31</v>
      </c>
      <c r="G52" s="59" t="s">
        <v>30</v>
      </c>
      <c r="H52" s="59"/>
      <c r="I52" s="66"/>
      <c r="J52" s="14"/>
      <c r="K52" s="54">
        <f t="shared" si="0"/>
        <v>1880.625</v>
      </c>
      <c r="L52" s="84">
        <v>3761.25</v>
      </c>
      <c r="M52" s="91">
        <f t="shared" si="1"/>
        <v>7522.5</v>
      </c>
      <c r="N52" s="21"/>
      <c r="O52" s="18"/>
      <c r="P52" s="18"/>
      <c r="Q52" s="18"/>
      <c r="R52" s="18"/>
      <c r="S52" s="18"/>
      <c r="T52" s="51">
        <v>35</v>
      </c>
      <c r="U52" s="51">
        <f t="shared" si="2"/>
        <v>7557.5</v>
      </c>
    </row>
    <row r="53" spans="1:21" ht="14.25" customHeight="1">
      <c r="A53" s="13">
        <v>47</v>
      </c>
      <c r="B53" s="72">
        <v>34088803811</v>
      </c>
      <c r="C53" s="53" t="s">
        <v>215</v>
      </c>
      <c r="D53" s="53" t="s">
        <v>48</v>
      </c>
      <c r="E53" s="53" t="s">
        <v>42</v>
      </c>
      <c r="F53" s="53" t="s">
        <v>52</v>
      </c>
      <c r="G53" s="59" t="s">
        <v>30</v>
      </c>
      <c r="H53" s="59"/>
      <c r="I53" s="66"/>
      <c r="J53" s="14"/>
      <c r="K53" s="54">
        <f t="shared" si="0"/>
        <v>1587.68</v>
      </c>
      <c r="L53" s="84">
        <v>3175.36</v>
      </c>
      <c r="M53" s="92">
        <f t="shared" si="1"/>
        <v>6350.72</v>
      </c>
      <c r="N53" s="21"/>
      <c r="O53" s="52"/>
      <c r="P53" s="18"/>
      <c r="Q53" s="18"/>
      <c r="R53" s="18"/>
      <c r="S53" s="18"/>
      <c r="T53" s="51">
        <v>35</v>
      </c>
      <c r="U53" s="51">
        <f t="shared" si="2"/>
        <v>6385.72</v>
      </c>
    </row>
    <row r="54" spans="1:21" ht="14.25" customHeight="1">
      <c r="A54" s="13">
        <v>48</v>
      </c>
      <c r="B54" s="72">
        <v>34048409675</v>
      </c>
      <c r="C54" s="53" t="s">
        <v>209</v>
      </c>
      <c r="D54" s="76" t="s">
        <v>51</v>
      </c>
      <c r="E54" s="53" t="s">
        <v>42</v>
      </c>
      <c r="F54" s="53" t="s">
        <v>52</v>
      </c>
      <c r="G54" s="78" t="s">
        <v>30</v>
      </c>
      <c r="H54" s="59"/>
      <c r="I54" s="66"/>
      <c r="J54" s="14"/>
      <c r="K54" s="54">
        <f t="shared" si="0"/>
        <v>1587.68</v>
      </c>
      <c r="L54" s="84">
        <v>3175.36</v>
      </c>
      <c r="M54" s="92">
        <f t="shared" si="1"/>
        <v>6350.72</v>
      </c>
      <c r="N54" s="21"/>
      <c r="O54" s="18"/>
      <c r="P54" s="18"/>
      <c r="Q54" s="18"/>
      <c r="R54" s="18"/>
      <c r="S54" s="18"/>
      <c r="T54" s="51">
        <v>35</v>
      </c>
      <c r="U54" s="51">
        <f t="shared" si="2"/>
        <v>6385.72</v>
      </c>
    </row>
    <row r="55" spans="1:21" s="3" customFormat="1" ht="14.25" customHeight="1">
      <c r="A55" s="13">
        <v>49</v>
      </c>
      <c r="B55" s="72">
        <v>34088602452</v>
      </c>
      <c r="C55" s="76" t="s">
        <v>205</v>
      </c>
      <c r="D55" s="53" t="s">
        <v>49</v>
      </c>
      <c r="E55" s="53" t="s">
        <v>42</v>
      </c>
      <c r="F55" s="53" t="s">
        <v>54</v>
      </c>
      <c r="G55" s="59" t="s">
        <v>30</v>
      </c>
      <c r="H55" s="59"/>
      <c r="I55" s="66"/>
      <c r="J55" s="14"/>
      <c r="K55" s="54">
        <f t="shared" si="0"/>
        <v>1292.1300000000001</v>
      </c>
      <c r="L55" s="84">
        <v>2584.2600000000002</v>
      </c>
      <c r="M55" s="91">
        <f t="shared" si="1"/>
        <v>5168.5200000000004</v>
      </c>
      <c r="N55" s="21"/>
      <c r="O55" s="18"/>
      <c r="P55" s="18"/>
      <c r="Q55" s="18"/>
      <c r="R55" s="18"/>
      <c r="S55" s="18"/>
      <c r="T55" s="51">
        <v>30</v>
      </c>
      <c r="U55" s="51">
        <f t="shared" si="2"/>
        <v>5198.5200000000004</v>
      </c>
    </row>
    <row r="56" spans="1:21" s="3" customFormat="1" ht="14.25" customHeight="1">
      <c r="A56" s="13">
        <v>50</v>
      </c>
      <c r="B56" s="72">
        <v>34988201512</v>
      </c>
      <c r="C56" s="53" t="s">
        <v>177</v>
      </c>
      <c r="D56" s="53" t="s">
        <v>223</v>
      </c>
      <c r="E56" s="53" t="s">
        <v>162</v>
      </c>
      <c r="F56" s="53" t="s">
        <v>163</v>
      </c>
      <c r="G56" s="59"/>
      <c r="H56" s="59" t="s">
        <v>30</v>
      </c>
      <c r="I56" s="66"/>
      <c r="J56" s="14"/>
      <c r="K56" s="54">
        <f t="shared" si="0"/>
        <v>1268.5899999999999</v>
      </c>
      <c r="L56" s="84">
        <v>2537.1799999999998</v>
      </c>
      <c r="M56" s="91">
        <f t="shared" si="1"/>
        <v>5074.3599999999997</v>
      </c>
      <c r="N56" s="21"/>
      <c r="O56" s="18"/>
      <c r="P56" s="18"/>
      <c r="Q56" s="18"/>
      <c r="R56" s="18"/>
      <c r="S56" s="18"/>
      <c r="T56" s="51"/>
      <c r="U56" s="51">
        <f t="shared" si="2"/>
        <v>5074.3599999999997</v>
      </c>
    </row>
    <row r="57" spans="1:21" s="3" customFormat="1" ht="14.25" customHeight="1">
      <c r="A57" s="13">
        <v>51</v>
      </c>
      <c r="B57" s="72">
        <v>3159123094</v>
      </c>
      <c r="C57" s="53" t="s">
        <v>213</v>
      </c>
      <c r="D57" s="53" t="s">
        <v>164</v>
      </c>
      <c r="E57" s="53" t="s">
        <v>165</v>
      </c>
      <c r="F57" s="53" t="s">
        <v>166</v>
      </c>
      <c r="G57" s="59"/>
      <c r="H57" s="59" t="s">
        <v>30</v>
      </c>
      <c r="I57" s="66"/>
      <c r="J57" s="14"/>
      <c r="K57" s="54">
        <f t="shared" si="0"/>
        <v>981.79</v>
      </c>
      <c r="L57" s="84">
        <v>1963.58</v>
      </c>
      <c r="M57" s="91">
        <f t="shared" si="1"/>
        <v>3927.16</v>
      </c>
      <c r="N57" s="21"/>
      <c r="O57" s="18"/>
      <c r="P57" s="18"/>
      <c r="Q57" s="18"/>
      <c r="R57" s="18"/>
      <c r="S57" s="18"/>
      <c r="T57" s="51"/>
      <c r="U57" s="51">
        <f t="shared" si="2"/>
        <v>3927.16</v>
      </c>
    </row>
    <row r="58" spans="1:21" s="3" customFormat="1" ht="14.25" customHeight="1">
      <c r="A58" s="13">
        <v>52</v>
      </c>
      <c r="B58" s="72">
        <v>5188723109</v>
      </c>
      <c r="C58" s="6" t="s">
        <v>200</v>
      </c>
      <c r="D58" s="20" t="s">
        <v>124</v>
      </c>
      <c r="E58" s="20" t="s">
        <v>42</v>
      </c>
      <c r="F58" s="20" t="s">
        <v>50</v>
      </c>
      <c r="G58" s="14"/>
      <c r="H58" s="16" t="s">
        <v>30</v>
      </c>
      <c r="I58" s="65"/>
      <c r="J58" s="14"/>
      <c r="K58" s="54">
        <f t="shared" si="0"/>
        <v>1225.585</v>
      </c>
      <c r="L58" s="84">
        <v>2451.17</v>
      </c>
      <c r="M58" s="91">
        <f t="shared" si="1"/>
        <v>4902.34</v>
      </c>
      <c r="N58" s="21"/>
      <c r="O58" s="18"/>
      <c r="P58" s="18"/>
      <c r="Q58" s="18"/>
      <c r="R58" s="18"/>
      <c r="S58" s="18"/>
      <c r="T58" s="51"/>
      <c r="U58" s="51">
        <f t="shared" si="2"/>
        <v>4902.34</v>
      </c>
    </row>
    <row r="59" spans="1:21" ht="14.25" customHeight="1">
      <c r="A59" s="13">
        <v>53</v>
      </c>
      <c r="B59" s="72">
        <v>34987606026</v>
      </c>
      <c r="C59" s="53" t="s">
        <v>172</v>
      </c>
      <c r="D59" s="53" t="s">
        <v>132</v>
      </c>
      <c r="E59" s="53" t="s">
        <v>95</v>
      </c>
      <c r="F59" s="53" t="s">
        <v>96</v>
      </c>
      <c r="G59" s="59"/>
      <c r="H59" s="59" t="s">
        <v>30</v>
      </c>
      <c r="I59" s="66"/>
      <c r="J59" s="14"/>
      <c r="K59" s="54">
        <f t="shared" si="0"/>
        <v>1709.105</v>
      </c>
      <c r="L59" s="84">
        <v>3418.21</v>
      </c>
      <c r="M59" s="91">
        <f t="shared" si="1"/>
        <v>6836.42</v>
      </c>
      <c r="N59" s="21"/>
      <c r="O59" s="18"/>
      <c r="P59" s="18"/>
      <c r="Q59" s="18"/>
      <c r="R59" s="18"/>
      <c r="S59" s="18"/>
      <c r="T59" s="51"/>
      <c r="U59" s="51">
        <f t="shared" si="2"/>
        <v>6836.42</v>
      </c>
    </row>
    <row r="60" spans="1:21" ht="14.25" customHeight="1" thickBot="1">
      <c r="A60" s="13">
        <v>54</v>
      </c>
      <c r="B60" s="72">
        <v>2197323104</v>
      </c>
      <c r="C60" s="53" t="s">
        <v>173</v>
      </c>
      <c r="D60" s="53" t="s">
        <v>133</v>
      </c>
      <c r="E60" s="53" t="s">
        <v>95</v>
      </c>
      <c r="F60" s="53" t="s">
        <v>96</v>
      </c>
      <c r="G60" s="59"/>
      <c r="H60" s="59" t="s">
        <v>30</v>
      </c>
      <c r="I60" s="66"/>
      <c r="J60" s="14"/>
      <c r="K60" s="54">
        <f t="shared" si="0"/>
        <v>1709.105</v>
      </c>
      <c r="L60" s="84">
        <v>3418.21</v>
      </c>
      <c r="M60" s="91">
        <f t="shared" si="1"/>
        <v>6836.42</v>
      </c>
      <c r="N60" s="21"/>
      <c r="O60" s="18"/>
      <c r="P60" s="18"/>
      <c r="Q60" s="18"/>
      <c r="R60" s="18"/>
      <c r="S60" s="18"/>
      <c r="T60" s="51"/>
      <c r="U60" s="51">
        <f t="shared" si="2"/>
        <v>6836.42</v>
      </c>
    </row>
    <row r="61" spans="1:21" ht="14.25" customHeight="1">
      <c r="A61" s="5">
        <v>55</v>
      </c>
      <c r="B61" s="72">
        <v>2199484128</v>
      </c>
      <c r="C61" s="53" t="s">
        <v>171</v>
      </c>
      <c r="D61" s="53" t="s">
        <v>134</v>
      </c>
      <c r="E61" s="53" t="s">
        <v>95</v>
      </c>
      <c r="F61" s="53" t="s">
        <v>96</v>
      </c>
      <c r="G61" s="59"/>
      <c r="H61" s="59" t="s">
        <v>30</v>
      </c>
      <c r="I61" s="66"/>
      <c r="J61" s="14"/>
      <c r="K61" s="54">
        <f t="shared" si="0"/>
        <v>1709.105</v>
      </c>
      <c r="L61" s="84">
        <v>3418.21</v>
      </c>
      <c r="M61" s="91">
        <f t="shared" si="1"/>
        <v>6836.42</v>
      </c>
      <c r="N61" s="21"/>
      <c r="O61" s="18"/>
      <c r="P61" s="18"/>
      <c r="Q61" s="18"/>
      <c r="R61" s="18"/>
      <c r="S61" s="18"/>
      <c r="T61" s="51"/>
      <c r="U61" s="51">
        <f t="shared" si="2"/>
        <v>6836.42</v>
      </c>
    </row>
    <row r="62" spans="1:21" ht="14.25" customHeight="1">
      <c r="A62" s="13">
        <v>56</v>
      </c>
      <c r="B62" s="72">
        <v>68169472427</v>
      </c>
      <c r="C62" s="53" t="s">
        <v>170</v>
      </c>
      <c r="D62" s="53" t="s">
        <v>135</v>
      </c>
      <c r="E62" s="53" t="s">
        <v>95</v>
      </c>
      <c r="F62" s="53" t="s">
        <v>96</v>
      </c>
      <c r="G62" s="59"/>
      <c r="H62" s="59" t="s">
        <v>30</v>
      </c>
      <c r="I62" s="66"/>
      <c r="J62" s="14"/>
      <c r="K62" s="54">
        <f t="shared" si="0"/>
        <v>1709.105</v>
      </c>
      <c r="L62" s="84">
        <v>3418.21</v>
      </c>
      <c r="M62" s="91">
        <f t="shared" si="1"/>
        <v>6836.42</v>
      </c>
      <c r="N62" s="21"/>
      <c r="O62" s="18"/>
      <c r="P62" s="18"/>
      <c r="Q62" s="18"/>
      <c r="R62" s="18"/>
      <c r="S62" s="18"/>
      <c r="T62" s="51"/>
      <c r="U62" s="51">
        <f t="shared" si="2"/>
        <v>6836.42</v>
      </c>
    </row>
    <row r="63" spans="1:21" ht="14.25" customHeight="1">
      <c r="A63" s="13">
        <v>57</v>
      </c>
      <c r="B63" s="72">
        <v>34967302604</v>
      </c>
      <c r="C63" s="53" t="s">
        <v>168</v>
      </c>
      <c r="D63" s="53" t="s">
        <v>136</v>
      </c>
      <c r="E63" s="53" t="s">
        <v>95</v>
      </c>
      <c r="F63" s="53" t="s">
        <v>96</v>
      </c>
      <c r="G63" s="59"/>
      <c r="H63" s="59" t="s">
        <v>30</v>
      </c>
      <c r="I63" s="66"/>
      <c r="J63" s="14"/>
      <c r="K63" s="54">
        <f t="shared" si="0"/>
        <v>1709.105</v>
      </c>
      <c r="L63" s="84">
        <v>3418.21</v>
      </c>
      <c r="M63" s="91">
        <f t="shared" si="1"/>
        <v>6836.42</v>
      </c>
      <c r="N63" s="21"/>
      <c r="O63" s="18"/>
      <c r="P63" s="18"/>
      <c r="Q63" s="18"/>
      <c r="R63" s="18"/>
      <c r="S63" s="18"/>
      <c r="T63" s="51"/>
      <c r="U63" s="51">
        <f t="shared" si="2"/>
        <v>6836.42</v>
      </c>
    </row>
    <row r="64" spans="1:21" ht="14.25" customHeight="1">
      <c r="A64" s="13">
        <v>58</v>
      </c>
      <c r="B64" s="72">
        <v>2196717637</v>
      </c>
      <c r="C64" s="53" t="s">
        <v>169</v>
      </c>
      <c r="D64" s="53" t="s">
        <v>137</v>
      </c>
      <c r="E64" s="53" t="s">
        <v>95</v>
      </c>
      <c r="F64" s="53" t="s">
        <v>96</v>
      </c>
      <c r="G64" s="59"/>
      <c r="H64" s="59" t="s">
        <v>30</v>
      </c>
      <c r="I64" s="66"/>
      <c r="J64" s="14"/>
      <c r="K64" s="54">
        <f t="shared" si="0"/>
        <v>1709.105</v>
      </c>
      <c r="L64" s="84">
        <v>3418.21</v>
      </c>
      <c r="M64" s="91">
        <f t="shared" si="1"/>
        <v>6836.42</v>
      </c>
      <c r="N64" s="21"/>
      <c r="O64" s="18"/>
      <c r="P64" s="18"/>
      <c r="Q64" s="18"/>
      <c r="R64" s="18"/>
      <c r="S64" s="18"/>
      <c r="T64" s="51"/>
      <c r="U64" s="51">
        <f t="shared" si="2"/>
        <v>6836.42</v>
      </c>
    </row>
    <row r="65" spans="1:21" ht="14.25" customHeight="1" thickBot="1">
      <c r="A65" s="68">
        <v>59</v>
      </c>
      <c r="B65" s="74">
        <v>49169661722</v>
      </c>
      <c r="C65" s="62" t="s">
        <v>174</v>
      </c>
      <c r="D65" s="62" t="s">
        <v>138</v>
      </c>
      <c r="E65" s="62" t="s">
        <v>95</v>
      </c>
      <c r="F65" s="62" t="s">
        <v>96</v>
      </c>
      <c r="G65" s="63"/>
      <c r="H65" s="63" t="s">
        <v>30</v>
      </c>
      <c r="I65" s="67"/>
      <c r="J65" s="23"/>
      <c r="K65" s="69">
        <f t="shared" si="0"/>
        <v>1709.105</v>
      </c>
      <c r="L65" s="85">
        <v>3418.21</v>
      </c>
      <c r="M65" s="93">
        <f t="shared" si="1"/>
        <v>6836.42</v>
      </c>
      <c r="N65" s="70"/>
      <c r="O65" s="24"/>
      <c r="P65" s="24"/>
      <c r="Q65" s="24"/>
      <c r="R65" s="24"/>
      <c r="S65" s="24"/>
      <c r="T65" s="55"/>
      <c r="U65" s="55">
        <f t="shared" si="2"/>
        <v>6836.42</v>
      </c>
    </row>
    <row r="66" spans="1:21" ht="11.85" customHeight="1">
      <c r="A66" s="4"/>
      <c r="C66" s="4"/>
      <c r="D66" s="4"/>
      <c r="E66" s="4"/>
      <c r="F66" s="4"/>
      <c r="G66" s="4"/>
      <c r="H66" s="4"/>
      <c r="I66" s="4"/>
      <c r="J66" s="4"/>
      <c r="K66" s="4"/>
      <c r="L66" s="2"/>
      <c r="M66" s="2"/>
      <c r="N66" s="4"/>
      <c r="O66" s="4"/>
      <c r="P66" s="4"/>
      <c r="Q66" s="4"/>
      <c r="R66" s="4"/>
      <c r="S66" s="4"/>
      <c r="T66" s="57"/>
      <c r="U66" s="4"/>
    </row>
    <row r="67" spans="1:21" ht="11.85" customHeight="1">
      <c r="A67" s="4"/>
      <c r="C67" s="4"/>
      <c r="D67" s="4"/>
      <c r="E67" s="4"/>
      <c r="F67" s="4"/>
      <c r="G67" s="4"/>
      <c r="H67" s="4"/>
      <c r="I67" s="4"/>
      <c r="J67" s="4"/>
      <c r="K67" s="4"/>
      <c r="L67" s="2"/>
      <c r="M67" s="2"/>
      <c r="N67" s="4"/>
      <c r="O67" s="4"/>
      <c r="P67" s="4"/>
      <c r="Q67" s="4"/>
      <c r="R67" s="4"/>
      <c r="S67" s="4"/>
      <c r="T67" s="4"/>
      <c r="U67" s="4"/>
    </row>
    <row r="68" spans="1:21" ht="11.85" customHeight="1">
      <c r="A68" s="4"/>
      <c r="C68" s="4"/>
      <c r="D68" s="4"/>
      <c r="E68" s="4"/>
      <c r="F68" s="4"/>
      <c r="G68" s="4"/>
      <c r="H68" s="4"/>
      <c r="I68" s="4"/>
      <c r="J68" s="4"/>
      <c r="K68" s="4"/>
      <c r="L68" s="2"/>
      <c r="M68" s="2"/>
      <c r="N68" s="4"/>
      <c r="O68" s="4"/>
      <c r="P68" s="4"/>
      <c r="Q68" s="4"/>
      <c r="R68" s="4"/>
      <c r="S68" s="4"/>
      <c r="T68" s="4"/>
      <c r="U68" s="4"/>
    </row>
    <row r="69" spans="1:21" ht="11.85" customHeight="1">
      <c r="A69" s="4"/>
      <c r="C69" s="4"/>
      <c r="D69" s="4"/>
      <c r="E69" s="4"/>
      <c r="F69" s="4"/>
      <c r="G69" s="4"/>
      <c r="H69" s="4"/>
      <c r="I69" s="4"/>
      <c r="J69" s="4"/>
      <c r="K69" s="4"/>
      <c r="L69" s="2"/>
      <c r="M69" s="2"/>
      <c r="N69" s="4"/>
      <c r="O69" s="4"/>
      <c r="P69" s="4"/>
      <c r="Q69" s="4"/>
      <c r="R69" s="4"/>
      <c r="S69" s="4"/>
      <c r="T69" s="4"/>
      <c r="U69" s="4"/>
    </row>
    <row r="70" spans="1:21" ht="11.85" customHeight="1">
      <c r="C70" s="4"/>
      <c r="D70" s="25"/>
      <c r="E70" s="30"/>
      <c r="F70" s="31"/>
      <c r="G70" s="27"/>
      <c r="H70" s="32"/>
      <c r="I70" s="28"/>
      <c r="J70" s="27"/>
      <c r="K70" s="27"/>
      <c r="L70" s="86"/>
      <c r="M70" s="94"/>
      <c r="N70" s="29"/>
      <c r="O70" s="3"/>
      <c r="P70" s="34"/>
      <c r="Q70" s="34"/>
      <c r="R70" s="34"/>
      <c r="S70" s="3"/>
      <c r="T70" s="3"/>
      <c r="U70" s="33"/>
    </row>
    <row r="71" spans="1:21">
      <c r="C71" s="22"/>
      <c r="D71" s="35"/>
      <c r="E71" s="26"/>
      <c r="F71" s="36"/>
      <c r="G71" s="36"/>
      <c r="H71" s="36"/>
      <c r="I71" s="36"/>
      <c r="J71" s="37"/>
      <c r="K71" s="38"/>
      <c r="L71" s="87"/>
      <c r="M71" s="95"/>
      <c r="N71" s="39"/>
      <c r="Q71" s="41"/>
      <c r="T71" s="42"/>
      <c r="U71" s="3"/>
    </row>
    <row r="72" spans="1:21" ht="12.75">
      <c r="D72" s="44" t="s">
        <v>155</v>
      </c>
      <c r="F72" s="123" t="s">
        <v>156</v>
      </c>
      <c r="G72" s="123"/>
      <c r="H72" s="123"/>
      <c r="I72" s="123"/>
      <c r="L72" s="124" t="s">
        <v>154</v>
      </c>
      <c r="M72" s="124"/>
      <c r="N72" s="124"/>
      <c r="Q72" s="41"/>
    </row>
    <row r="73" spans="1:21" ht="12.75">
      <c r="D73" s="49" t="s">
        <v>23</v>
      </c>
      <c r="F73" s="114" t="s">
        <v>24</v>
      </c>
      <c r="G73" s="114"/>
      <c r="H73" s="114"/>
      <c r="I73" s="114"/>
      <c r="L73" s="115" t="s">
        <v>102</v>
      </c>
      <c r="M73" s="115"/>
      <c r="N73" s="115"/>
    </row>
    <row r="74" spans="1:21" ht="13.5" customHeight="1"/>
    <row r="75" spans="1:21" ht="22.5" customHeight="1"/>
    <row r="78" spans="1:21" ht="13.5" customHeight="1">
      <c r="A78" s="4"/>
      <c r="C78" s="4"/>
      <c r="D78" s="4"/>
      <c r="E78" s="4"/>
      <c r="F78" s="4"/>
      <c r="G78" s="4"/>
      <c r="H78" s="4"/>
      <c r="I78" s="4"/>
      <c r="J78" s="4"/>
      <c r="K78" s="4"/>
      <c r="L78" s="2"/>
      <c r="M78" s="2"/>
      <c r="N78" s="4"/>
      <c r="O78" s="4"/>
      <c r="P78" s="4"/>
      <c r="Q78" s="4"/>
      <c r="R78" s="4"/>
      <c r="S78" s="4"/>
      <c r="T78" s="4"/>
      <c r="U78" s="4"/>
    </row>
    <row r="79" spans="1:21">
      <c r="A79" s="4"/>
      <c r="C79" s="4"/>
      <c r="D79" s="4"/>
      <c r="E79" s="4"/>
      <c r="F79" s="4"/>
      <c r="G79" s="4"/>
      <c r="H79" s="4"/>
      <c r="I79" s="4"/>
      <c r="J79" s="4"/>
      <c r="K79" s="4"/>
      <c r="L79" s="2"/>
      <c r="M79" s="2"/>
      <c r="N79" s="4"/>
      <c r="O79" s="4"/>
      <c r="P79" s="4"/>
      <c r="Q79" s="4"/>
      <c r="R79" s="4"/>
      <c r="S79" s="4"/>
      <c r="T79" s="4"/>
      <c r="U79" s="4"/>
    </row>
    <row r="80" spans="1:21">
      <c r="A80" s="4"/>
      <c r="C80" s="4"/>
      <c r="D80" s="4"/>
      <c r="E80" s="4"/>
      <c r="F80" s="4"/>
      <c r="G80" s="4"/>
      <c r="H80" s="4"/>
      <c r="I80" s="4"/>
      <c r="J80" s="4"/>
      <c r="K80" s="4"/>
      <c r="L80" s="2"/>
      <c r="M80" s="2"/>
      <c r="N80" s="4"/>
      <c r="O80" s="4"/>
      <c r="P80" s="4"/>
      <c r="Q80" s="4"/>
      <c r="R80" s="4"/>
      <c r="S80" s="4"/>
      <c r="T80" s="4"/>
      <c r="U80" s="4"/>
    </row>
    <row r="81" spans="1:21">
      <c r="A81" s="4"/>
      <c r="C81" s="4"/>
      <c r="D81" s="4"/>
      <c r="E81" s="4"/>
      <c r="F81" s="4"/>
      <c r="G81" s="4"/>
      <c r="H81" s="4"/>
      <c r="I81" s="4"/>
      <c r="J81" s="4"/>
      <c r="K81" s="4"/>
      <c r="L81" s="2"/>
      <c r="M81" s="2"/>
      <c r="N81" s="4"/>
      <c r="O81" s="4"/>
      <c r="P81" s="4"/>
      <c r="Q81" s="4"/>
      <c r="R81" s="4"/>
      <c r="S81" s="4"/>
      <c r="T81" s="4"/>
      <c r="U81" s="4"/>
    </row>
    <row r="82" spans="1:21">
      <c r="A82" s="4"/>
      <c r="C82" s="4"/>
      <c r="D82" s="4"/>
      <c r="E82" s="4"/>
      <c r="F82" s="4"/>
      <c r="G82" s="4"/>
      <c r="H82" s="4"/>
      <c r="I82" s="4"/>
      <c r="J82" s="4"/>
      <c r="K82" s="4"/>
      <c r="L82" s="2"/>
      <c r="M82" s="2"/>
      <c r="N82" s="4"/>
      <c r="O82" s="4"/>
      <c r="P82" s="4"/>
      <c r="Q82" s="4"/>
      <c r="R82" s="4"/>
      <c r="S82" s="4"/>
      <c r="T82" s="4"/>
      <c r="U82" s="4"/>
    </row>
    <row r="83" spans="1:21">
      <c r="A83" s="4"/>
      <c r="C83" s="4"/>
      <c r="D83" s="4"/>
      <c r="E83" s="4"/>
      <c r="F83" s="4"/>
      <c r="G83" s="4"/>
      <c r="H83" s="4"/>
      <c r="I83" s="4"/>
      <c r="J83" s="4"/>
      <c r="K83" s="4"/>
      <c r="L83" s="2"/>
      <c r="M83" s="2"/>
      <c r="N83" s="4"/>
      <c r="O83" s="4"/>
      <c r="P83" s="4"/>
      <c r="Q83" s="4"/>
      <c r="R83" s="4"/>
      <c r="S83" s="4"/>
      <c r="T83" s="4"/>
      <c r="U83" s="4"/>
    </row>
    <row r="84" spans="1:21">
      <c r="A84" s="4"/>
      <c r="C84" s="4"/>
      <c r="D84" s="4"/>
      <c r="E84" s="4"/>
      <c r="F84" s="4"/>
      <c r="G84" s="4"/>
      <c r="H84" s="4"/>
      <c r="I84" s="4"/>
      <c r="J84" s="4"/>
      <c r="K84" s="4"/>
      <c r="L84" s="2"/>
      <c r="M84" s="2"/>
      <c r="N84" s="4"/>
      <c r="O84" s="4"/>
      <c r="P84" s="4"/>
      <c r="Q84" s="4"/>
      <c r="R84" s="4"/>
      <c r="S84" s="4"/>
      <c r="T84" s="4"/>
      <c r="U84" s="4"/>
    </row>
    <row r="85" spans="1:21">
      <c r="A85" s="4"/>
      <c r="C85" s="4"/>
      <c r="D85" s="4"/>
      <c r="E85" s="4"/>
      <c r="F85" s="4"/>
      <c r="G85" s="4"/>
      <c r="H85" s="4"/>
      <c r="I85" s="4"/>
      <c r="J85" s="4"/>
      <c r="K85" s="4"/>
      <c r="L85" s="2"/>
      <c r="M85" s="2"/>
      <c r="N85" s="4"/>
      <c r="O85" s="4"/>
      <c r="P85" s="4"/>
      <c r="Q85" s="4"/>
      <c r="R85" s="4"/>
      <c r="S85" s="4"/>
      <c r="T85" s="4"/>
      <c r="U85" s="4"/>
    </row>
    <row r="86" spans="1:21">
      <c r="A86" s="4"/>
      <c r="C86" s="4"/>
      <c r="D86" s="4"/>
      <c r="E86" s="4"/>
      <c r="F86" s="4"/>
      <c r="G86" s="4"/>
      <c r="H86" s="4"/>
      <c r="I86" s="4"/>
      <c r="J86" s="4"/>
      <c r="K86" s="4"/>
      <c r="L86" s="2"/>
      <c r="M86" s="2"/>
      <c r="N86" s="4"/>
      <c r="O86" s="4"/>
      <c r="P86" s="4"/>
      <c r="Q86" s="4"/>
      <c r="R86" s="4"/>
      <c r="S86" s="4"/>
      <c r="T86" s="4"/>
      <c r="U86" s="4"/>
    </row>
    <row r="87" spans="1:21" ht="14.25" customHeight="1"/>
    <row r="89" spans="1:21">
      <c r="A89" s="4"/>
      <c r="C89" s="4"/>
      <c r="D89" s="4"/>
      <c r="E89" s="4"/>
      <c r="F89" s="4"/>
      <c r="G89" s="4"/>
      <c r="H89" s="4"/>
      <c r="I89" s="4"/>
      <c r="J89" s="4"/>
      <c r="K89" s="4"/>
      <c r="L89" s="2"/>
      <c r="M89" s="2"/>
      <c r="N89" s="4"/>
      <c r="O89" s="4"/>
      <c r="P89" s="4"/>
      <c r="Q89" s="4"/>
      <c r="R89" s="4"/>
      <c r="S89" s="4"/>
      <c r="T89" s="4"/>
      <c r="U89" s="4"/>
    </row>
  </sheetData>
  <mergeCells count="23">
    <mergeCell ref="F73:I73"/>
    <mergeCell ref="L73:N73"/>
    <mergeCell ref="G5:G6"/>
    <mergeCell ref="H5:H6"/>
    <mergeCell ref="I5:I6"/>
    <mergeCell ref="J5:J6"/>
    <mergeCell ref="K5:M5"/>
    <mergeCell ref="N5:N6"/>
    <mergeCell ref="F72:I72"/>
    <mergeCell ref="L72:N72"/>
    <mergeCell ref="C1:U1"/>
    <mergeCell ref="C2:U2"/>
    <mergeCell ref="C3:U3"/>
    <mergeCell ref="C4:U4"/>
    <mergeCell ref="A5:A6"/>
    <mergeCell ref="B5:B6"/>
    <mergeCell ref="C5:C6"/>
    <mergeCell ref="D5:D6"/>
    <mergeCell ref="E5:E6"/>
    <mergeCell ref="F5:F6"/>
    <mergeCell ref="O5:O6"/>
    <mergeCell ref="T5:T6"/>
    <mergeCell ref="U5:U6"/>
  </mergeCells>
  <pageMargins left="0.23622047244094491" right="0.23622047244094491" top="0.74803149606299213" bottom="0.74803149606299213" header="0.31496062992125984" footer="0.31496062992125984"/>
  <pageSetup paperSize="5" scale="65" orientation="landscape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DE PERSONAL 2019</vt:lpstr>
      <vt:lpstr>'PLANTILLA DE PERSONAL 2019'!Títulos_a_imprimir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nes</cp:lastModifiedBy>
  <cp:lastPrinted>2020-03-06T19:00:01Z</cp:lastPrinted>
  <dcterms:created xsi:type="dcterms:W3CDTF">2016-03-30T20:31:47Z</dcterms:created>
  <dcterms:modified xsi:type="dcterms:W3CDTF">2020-03-06T19:03:11Z</dcterms:modified>
</cp:coreProperties>
</file>